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putzh\AppData\Local\Microsoft\Windows\INetCache\Content.Outlook\DKVF4QA1\"/>
    </mc:Choice>
  </mc:AlternateContent>
  <xr:revisionPtr revIDLastSave="0" documentId="13_ncr:1_{8D3DEB5C-5F5E-4A25-A2DA-6C6A866DC77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KI" sheetId="1" r:id="rId1"/>
    <sheet name="BOARDER" sheetId="2" r:id="rId2"/>
    <sheet name="Anwesenheit_Auszahlung" sheetId="3" r:id="rId3"/>
  </sheets>
  <definedNames>
    <definedName name="_xlnm._FilterDatabase" localSheetId="2" hidden="1">Anwesenheit_Auszahlung!$A$1:$O$58</definedName>
    <definedName name="_xlnm.Print_Area" localSheetId="2">Anwesenheit_Auszahlung!$A$1:$O$77</definedName>
    <definedName name="_xlnm.Print_Area" localSheetId="0">SKI!$A$1:$G$92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9" i="3" l="1"/>
  <c r="O70" i="3" s="1"/>
  <c r="O73" i="3"/>
  <c r="O75" i="3"/>
  <c r="O74" i="3"/>
  <c r="O76" i="3"/>
  <c r="O72" i="3"/>
  <c r="O46" i="3"/>
  <c r="G63" i="3"/>
  <c r="N63" i="3"/>
  <c r="M63" i="3"/>
  <c r="L63" i="3"/>
  <c r="J63" i="3"/>
  <c r="I63" i="3"/>
  <c r="H63" i="3"/>
  <c r="O24" i="3"/>
  <c r="O29" i="3"/>
  <c r="O12" i="3"/>
  <c r="O8" i="3"/>
  <c r="K63" i="3"/>
  <c r="O2" i="3"/>
  <c r="O3" i="3"/>
  <c r="O4" i="3"/>
  <c r="O5" i="3"/>
  <c r="O7" i="3"/>
  <c r="O9" i="3"/>
  <c r="O10" i="3"/>
  <c r="O11" i="3"/>
  <c r="O13" i="3"/>
  <c r="O14" i="3"/>
  <c r="O15" i="3"/>
  <c r="O16" i="3"/>
  <c r="O17" i="3"/>
  <c r="O18" i="3"/>
  <c r="O20" i="3"/>
  <c r="O19" i="3"/>
  <c r="O22" i="3"/>
  <c r="O21" i="3"/>
  <c r="O23" i="3"/>
  <c r="O25" i="3"/>
  <c r="O26" i="3"/>
  <c r="O27" i="3"/>
  <c r="O28" i="3"/>
  <c r="O31" i="3"/>
  <c r="O30" i="3"/>
  <c r="O32" i="3"/>
  <c r="O33" i="3"/>
  <c r="O34" i="3"/>
  <c r="O35" i="3"/>
  <c r="O37" i="3"/>
  <c r="O36" i="3"/>
  <c r="O40" i="3"/>
  <c r="O39" i="3"/>
  <c r="O41" i="3"/>
  <c r="O42" i="3"/>
  <c r="O43" i="3"/>
  <c r="O44" i="3"/>
  <c r="O48" i="3"/>
  <c r="O45" i="3"/>
  <c r="O47" i="3"/>
  <c r="O50" i="3"/>
  <c r="O49" i="3"/>
  <c r="O51" i="3"/>
  <c r="O52" i="3"/>
  <c r="O53" i="3"/>
  <c r="O54" i="3"/>
  <c r="O55" i="3"/>
  <c r="O56" i="3"/>
  <c r="O57" i="3"/>
  <c r="O58" i="3"/>
  <c r="O60" i="3"/>
  <c r="O61" i="3"/>
  <c r="O6" i="3"/>
  <c r="O77" i="3" l="1"/>
  <c r="O6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tc={DDF76336-C3DA-4D6D-B5DD-931FE3C92F18}</author>
    <author>tc={15249554-CED4-46ED-ADB9-62FB425A1D46}</author>
    <author>tc={A5B44168-2EBE-419D-BF52-F35B0C2DE67C}</author>
    <author>tc={42093A82-D0A8-4A57-8AC4-3C2B5D984A7D}</author>
    <author>tc={57019A4B-705E-4CAF-89E5-48628B5931B9}</author>
    <author>tc={745EA65D-8FA7-4B1B-A7FB-2B81FFABDB44}</author>
    <author>tc={4B866C1D-A90B-429A-8F43-C52EF22F08ED}</author>
    <author>tc={19F692EA-CC36-426B-A7C9-A9156BED9A3A}</author>
    <author>tc={7B4D8626-3824-46B4-85C6-FFB3F9F774ED}</author>
  </authors>
  <commentList>
    <comment ref="O16" authorId="0" shapeId="0" xr:uid="{DDF76336-C3DA-4D6D-B5DD-931FE3C92F18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Richtig wäre 3x7,5 € Abzug für Essen, weil Minimäuse und die waren mit dem Kinderland Essen im Jufa</t>
      </text>
    </comment>
    <comment ref="O27" authorId="1" shapeId="0" xr:uid="{15249554-CED4-46ED-ADB9-62FB425A1D46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Sie hat am zweiten Wochenende doch gegessen, richtig wäre ein Abzug von 15€, dafür Näharbeiten mit Heli vereinbart !</t>
      </text>
    </comment>
    <comment ref="O29" authorId="2" shapeId="0" xr:uid="{A5B44168-2EBE-419D-BF52-F35B0C2DE67C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Richtig wäre 4.Tag 15 € abzüglich 7,5€ Essen </t>
      </text>
    </comment>
    <comment ref="O38" authorId="3" shapeId="0" xr:uid="{42093A82-D0A8-4A57-8AC4-3C2B5D984A7D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… und ein Flascherl Wein vom Hugo</t>
      </text>
    </comment>
    <comment ref="O40" authorId="4" shapeId="0" xr:uid="{57019A4B-705E-4CAF-89E5-48628B5931B9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Essen teilweise im Jufa, nicht abgezogen</t>
      </text>
    </comment>
    <comment ref="O46" authorId="5" shapeId="0" xr:uid="{745EA65D-8FA7-4B1B-A7FB-2B81FFABDB44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+ 20 € nachträglich ausgezahlt, für Tätigkeit 4 Tage Busverantwortliche</t>
      </text>
    </comment>
    <comment ref="O48" authorId="6" shapeId="0" xr:uid="{4B866C1D-A90B-429A-8F43-C52EF22F08ED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Richtig wäre 4.Tag 15 € abzüglich 7,5€ Essen </t>
      </text>
    </comment>
    <comment ref="O50" authorId="7" shapeId="0" xr:uid="{19F692EA-CC36-426B-A7C9-A9156BED9A3A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Richtig wäre Abzug Essen, da die Minimäuse im Jufa mit dem Kinderland Essen waren. Für zweite Busverantwortliche kein Abzug
</t>
      </text>
    </comment>
    <comment ref="O61" authorId="8" shapeId="0" xr:uid="{7B4D8626-3824-46B4-85C6-FFB3F9F774ED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Richtig wäre Abzug 7,5 € Essen, weil die Minimäuse mit dem Kinderland Essen gingen</t>
      </text>
    </comment>
  </commentList>
</comments>
</file>

<file path=xl/sharedStrings.xml><?xml version="1.0" encoding="utf-8"?>
<sst xmlns="http://schemas.openxmlformats.org/spreadsheetml/2006/main" count="747" uniqueCount="463">
  <si>
    <t>BAUMANN Stefan</t>
  </si>
  <si>
    <t>Handynummer</t>
  </si>
  <si>
    <t>0664/8011715957</t>
  </si>
  <si>
    <t>DULLNIGG Martin</t>
  </si>
  <si>
    <t>0664/2360706</t>
  </si>
  <si>
    <t>FASCHING Sandra</t>
  </si>
  <si>
    <t>0676/5014667</t>
  </si>
  <si>
    <t>0680/2163191</t>
  </si>
  <si>
    <t>4 Tage</t>
  </si>
  <si>
    <t>nur erstes Wochenende (= 05.01. und 06.01.)</t>
  </si>
  <si>
    <t>GABATH Lisa</t>
  </si>
  <si>
    <t>GAISWINKLER Christian</t>
  </si>
  <si>
    <t>0664/5115235</t>
  </si>
  <si>
    <t>HABERTHEUER Tobias</t>
  </si>
  <si>
    <t>HAYDN Doris</t>
  </si>
  <si>
    <t>HEIN Sophie</t>
  </si>
  <si>
    <t>JOBSTMANN Laura</t>
  </si>
  <si>
    <t>KARNER Andreas</t>
  </si>
  <si>
    <t>KLINGER Thomas</t>
  </si>
  <si>
    <t>MAIER Anna</t>
  </si>
  <si>
    <t>MANDL Martina</t>
  </si>
  <si>
    <t>PILS Andrea</t>
  </si>
  <si>
    <t>PILS Erich</t>
  </si>
  <si>
    <t>HOFECKER Doris</t>
  </si>
  <si>
    <t>0664/5333990</t>
  </si>
  <si>
    <t>0660/6556581</t>
  </si>
  <si>
    <t>RÖDER Steffen</t>
  </si>
  <si>
    <t>SCHMOLL Johanna</t>
  </si>
  <si>
    <t>SCHUSTER Benjamin</t>
  </si>
  <si>
    <t>SOMMERAUER Andrea</t>
  </si>
  <si>
    <t>STIEFSOHN Heli</t>
  </si>
  <si>
    <t>STIEFSOHN Nina</t>
  </si>
  <si>
    <t>STUBHAN Andreas</t>
  </si>
  <si>
    <t>STUBHAN Max</t>
  </si>
  <si>
    <t>TRILLSAM Astrid</t>
  </si>
  <si>
    <t>TRILLSAM Michael</t>
  </si>
  <si>
    <t xml:space="preserve">Anmerkungen </t>
  </si>
  <si>
    <t>BAUMANN Mirjam</t>
  </si>
  <si>
    <t>0676/7806087</t>
  </si>
  <si>
    <t>STACHELBERGER Mario</t>
  </si>
  <si>
    <t>0664/73643571</t>
  </si>
  <si>
    <t>0650/6019155</t>
  </si>
  <si>
    <t>0660/1251062</t>
  </si>
  <si>
    <t>0650/5700319</t>
  </si>
  <si>
    <t>0664/88422373</t>
  </si>
  <si>
    <t>0677/62516999</t>
  </si>
  <si>
    <t>0650/6061617</t>
  </si>
  <si>
    <t>0676/5518500</t>
  </si>
  <si>
    <t>0664/5531122</t>
  </si>
  <si>
    <t>0664/2264283</t>
  </si>
  <si>
    <t>0664/1959494</t>
  </si>
  <si>
    <t>0664/1959500</t>
  </si>
  <si>
    <t>0664/4713296</t>
  </si>
  <si>
    <t>0650/6264744</t>
  </si>
  <si>
    <t>0676/6441164</t>
  </si>
  <si>
    <t>0699/19274055</t>
  </si>
  <si>
    <t>SCHUSTER Petra</t>
  </si>
  <si>
    <t>4 Tage fix dabei, Helferin, ev. Lehrerin im Kinderland</t>
  </si>
  <si>
    <t>0664/5112178</t>
  </si>
  <si>
    <t>0664/1986275</t>
  </si>
  <si>
    <t>0664/5406200</t>
  </si>
  <si>
    <t>0676/82536200</t>
  </si>
  <si>
    <t>0676/82537105</t>
  </si>
  <si>
    <t>0660/1977302</t>
  </si>
  <si>
    <t>0676/828315704</t>
  </si>
  <si>
    <t>0650/4717765</t>
  </si>
  <si>
    <t>WEBER Erwin</t>
  </si>
  <si>
    <t>0650/2626174</t>
  </si>
  <si>
    <t>fixer Helfer ohne Skiunterricht</t>
  </si>
  <si>
    <t>0699/10912130</t>
  </si>
  <si>
    <t>ANDERL Florian</t>
  </si>
  <si>
    <t>4 Tage fix dabei, Helfer</t>
  </si>
  <si>
    <t>KERN Sophie</t>
  </si>
  <si>
    <t>4 Tage fix dabei, Helferin</t>
  </si>
  <si>
    <t>KÖNIG Linda</t>
  </si>
  <si>
    <t>SALZLECHNER Marie</t>
  </si>
  <si>
    <t>SCHMOLL Martina</t>
  </si>
  <si>
    <t>SCHMOLL Marie</t>
  </si>
  <si>
    <t>SCHMOLL Jakob</t>
  </si>
  <si>
    <t>PANZENBÖCK Florian</t>
  </si>
  <si>
    <t>WEBER Eva</t>
  </si>
  <si>
    <t>nur am ersten Tag (= 05.01.2024!), Gruppe Hein Sophie</t>
  </si>
  <si>
    <t>3 Tage (05.01. leider nein), erster Tag Weber Eva</t>
  </si>
  <si>
    <t>3 Tage (05.01. leider nein), erster Tag Habertheuer Tobias</t>
  </si>
  <si>
    <t>nur am ersten Tag (= 05.01.2024!), Gruppe Pils Andrea</t>
  </si>
  <si>
    <t>nur zweites Wochenende, Übernahme Gruppe Zisch</t>
  </si>
  <si>
    <t>nur erstes Wochenende (= 05.01. und 06.01.), Pils Erich</t>
  </si>
  <si>
    <t>nur erstes Wochenende, Stachelberger Mario</t>
  </si>
  <si>
    <t>nur zweites Wochenende, Übernahme Gruppe Laura J.</t>
  </si>
  <si>
    <t>3 Tage (Samstag, 13.01. leider nein); 3. Tag Martina Stiefsohn</t>
  </si>
  <si>
    <t>KERN Petra</t>
  </si>
  <si>
    <t>POSTEINER Oliver</t>
  </si>
  <si>
    <t>Helfer</t>
  </si>
  <si>
    <t xml:space="preserve">3 Tage fix dabei, Helferin, 1.Tag nicht möglich </t>
  </si>
  <si>
    <t>0676/3116386</t>
  </si>
  <si>
    <t>0676/3761590</t>
  </si>
  <si>
    <t>0650/5268020</t>
  </si>
  <si>
    <t>0670/3508126</t>
  </si>
  <si>
    <t>0660/6396667</t>
  </si>
  <si>
    <t>0650/6019146</t>
  </si>
  <si>
    <t>0677/62660029</t>
  </si>
  <si>
    <t>0677/63165509</t>
  </si>
  <si>
    <t>0650/5304109</t>
  </si>
  <si>
    <t>0650/2680181</t>
  </si>
  <si>
    <t>0650/8886572</t>
  </si>
  <si>
    <t>0680/1417450</t>
  </si>
  <si>
    <t>2 Tage nur 2.WE</t>
  </si>
  <si>
    <t>0664/5346898</t>
  </si>
  <si>
    <t>0664/6148224</t>
  </si>
  <si>
    <t xml:space="preserve">2 Tage nur 1.WE </t>
  </si>
  <si>
    <t>0699/10994694</t>
  </si>
  <si>
    <t>SCHMIDT Agnes BL</t>
  </si>
  <si>
    <t>0660/4555025</t>
  </si>
  <si>
    <t>DÖLLER Oni BH</t>
  </si>
  <si>
    <t>0664/75004413</t>
  </si>
  <si>
    <t xml:space="preserve">4 Tage, 2.WE mit Bernhard oder frei gestellt </t>
  </si>
  <si>
    <t xml:space="preserve">PUTZ Heidi  </t>
  </si>
  <si>
    <t>0664/88266232</t>
  </si>
  <si>
    <t>0670/2028181</t>
  </si>
  <si>
    <t>0676/5742301</t>
  </si>
  <si>
    <t xml:space="preserve">4 Tage Mädchen wo Not an der Frau ist  - Board oder Ski </t>
  </si>
  <si>
    <t>0650/9127306</t>
  </si>
  <si>
    <t>0676/7104775</t>
  </si>
  <si>
    <t>TRESCHER Alexander</t>
  </si>
  <si>
    <t>0699/13336270</t>
  </si>
  <si>
    <t>0676/7707993</t>
  </si>
  <si>
    <t>REISCHER Mathias</t>
  </si>
  <si>
    <t>0676/878260014</t>
  </si>
  <si>
    <t>Fotoboy</t>
  </si>
  <si>
    <t>0676/5057181</t>
  </si>
  <si>
    <t>STIEFSOHN Martina</t>
  </si>
  <si>
    <t>nur zweites Wochenende, Übernahme Gruppe Frühwirt</t>
  </si>
  <si>
    <t>Schilehrer 2024</t>
  </si>
  <si>
    <t>Schihelfer 2024</t>
  </si>
  <si>
    <t>Snowboardlehrer 2024</t>
  </si>
  <si>
    <t>Snowboardhelfer 2024</t>
  </si>
  <si>
    <t>Laenger_mirjam@hotmail.com</t>
  </si>
  <si>
    <t>martindullnigg@gmail.com</t>
  </si>
  <si>
    <t>lisagabath@gmx.at</t>
  </si>
  <si>
    <t>christiangaiswinkler@gmx.at</t>
  </si>
  <si>
    <t>andi.karner@hotmail.com</t>
  </si>
  <si>
    <t>thomas.klinger@kstp.at</t>
  </si>
  <si>
    <t>maier.anna87@gmail.com</t>
  </si>
  <si>
    <t xml:space="preserve">andrea.pils7@gmail.com </t>
  </si>
  <si>
    <t>erich.pils@a1.net</t>
  </si>
  <si>
    <t>andrea-sommerauer@gmx.at</t>
  </si>
  <si>
    <t>heli.stiefsohn@gmail.com</t>
  </si>
  <si>
    <t>nina.stiefsohn@gmail.com</t>
  </si>
  <si>
    <t>andreas.stubhan@kstp.at</t>
  </si>
  <si>
    <t>astrid.trillsam@gmx.at</t>
  </si>
  <si>
    <t>michael.trillsam@gmx.at</t>
  </si>
  <si>
    <t>ee.weber@kabelplus.at</t>
  </si>
  <si>
    <t>stiefsohn77@gmail.com</t>
  </si>
  <si>
    <t>linda-koenig@gmx.at</t>
  </si>
  <si>
    <t>marie.salzlechner@gmail.com</t>
  </si>
  <si>
    <t>anderlflorian23@gmail.com</t>
  </si>
  <si>
    <t>alex-trescher@gmx.at</t>
  </si>
  <si>
    <t>mathias.reischer@aon.at</t>
  </si>
  <si>
    <t>maja.astleitner@gmail.com</t>
  </si>
  <si>
    <t>putz.simona@gmail.com</t>
  </si>
  <si>
    <t>putz.h@a1.net</t>
  </si>
  <si>
    <t>0676/82536169</t>
  </si>
  <si>
    <t xml:space="preserve">guenter.habertheuer@generali.com </t>
  </si>
  <si>
    <t>0676/65062114691</t>
  </si>
  <si>
    <t>doris.hammerl@vbnoe.at</t>
  </si>
  <si>
    <t>sophie.hein@gmx.at</t>
  </si>
  <si>
    <t>0660/7188644</t>
  </si>
  <si>
    <t>veronika.stiefsohn@gmail.com</t>
  </si>
  <si>
    <t>LURGER Bernhard</t>
  </si>
  <si>
    <t>0676/9234015</t>
  </si>
  <si>
    <t>LURGER Kristina</t>
  </si>
  <si>
    <t>0676/5044653</t>
  </si>
  <si>
    <t>martina.mandl.mm@gmx.at</t>
  </si>
  <si>
    <t xml:space="preserve">oliver3100@gmail.com </t>
  </si>
  <si>
    <t>prochaska.alesandro@gmx.at</t>
  </si>
  <si>
    <t xml:space="preserve">fabio.prochaska@icloud.com </t>
  </si>
  <si>
    <t>PROCHASKA Fabio-Luca</t>
  </si>
  <si>
    <t>PROCHASKA Alesandro</t>
  </si>
  <si>
    <t>0677/61613705</t>
  </si>
  <si>
    <t>0650/3303607</t>
  </si>
  <si>
    <t xml:space="preserve">victoriaschindi@gmail.com </t>
  </si>
  <si>
    <t>agnschmid@hotmail.com</t>
  </si>
  <si>
    <t>0650/3650910</t>
  </si>
  <si>
    <t xml:space="preserve">florian.schmoll11@gmail.com </t>
  </si>
  <si>
    <t>SCHMOLL Florian</t>
  </si>
  <si>
    <t xml:space="preserve">schmoll.martina@gmail.com </t>
  </si>
  <si>
    <t>0676/6441565</t>
  </si>
  <si>
    <t>anja.schuster31@icloud.com</t>
  </si>
  <si>
    <t>schuster.benjamin0406@gmail.com</t>
  </si>
  <si>
    <t>kfz-stachelberger@a1.net</t>
  </si>
  <si>
    <t>hannah.a.strobl@aon.at</t>
  </si>
  <si>
    <t>0676/82537082</t>
  </si>
  <si>
    <t xml:space="preserve">moritz.stubhan@gmail.com </t>
  </si>
  <si>
    <t>0660/7550435</t>
  </si>
  <si>
    <t xml:space="preserve">lisa.brigitte.teltschik@gmail.com </t>
  </si>
  <si>
    <t>0677/61608688</t>
  </si>
  <si>
    <t>0676/7725074</t>
  </si>
  <si>
    <t>ninschiwagner@gmail.com</t>
  </si>
  <si>
    <t>0664/1923929</t>
  </si>
  <si>
    <t xml:space="preserve">zellerangelina14@gmail.com </t>
  </si>
  <si>
    <t xml:space="preserve">Mailadressen </t>
  </si>
  <si>
    <t>Mailadressen</t>
  </si>
  <si>
    <t>stefanbaumann58@gmail.com</t>
  </si>
  <si>
    <t>sandra.fasching@kstp.at</t>
  </si>
  <si>
    <t>dorothea.fruehwirth-p@gmx.at</t>
  </si>
  <si>
    <t xml:space="preserve">FRÜHWIRTH Probst Dorothea - Dorli </t>
  </si>
  <si>
    <t>thabertheuer@gmail.com</t>
  </si>
  <si>
    <t>doris.haydn@gmail.com</t>
  </si>
  <si>
    <t>dorishofecker@yahoo.der</t>
  </si>
  <si>
    <t>jolaura@outlook.com</t>
  </si>
  <si>
    <t>0664/73095967</t>
  </si>
  <si>
    <t>s.roeder@blubb-kanal.at</t>
  </si>
  <si>
    <t>josi.schmoll@gmail.com</t>
  </si>
  <si>
    <t>maximilian.stubhan@gmx.at</t>
  </si>
  <si>
    <t>petra.S2@gmx.at</t>
  </si>
  <si>
    <t>webererwin67@gmail.com</t>
  </si>
  <si>
    <t>petra.kern1504@gmail.com</t>
  </si>
  <si>
    <t>sophie.kern@bastp.at</t>
  </si>
  <si>
    <t>marie.schmoll1006@gmail.com</t>
  </si>
  <si>
    <t>kremshannah3@gmail.com</t>
  </si>
  <si>
    <t>jakob.schmoll0109@gmail.com</t>
  </si>
  <si>
    <t>f.panzenboeck@icloud.com</t>
  </si>
  <si>
    <t>Flöwi</t>
  </si>
  <si>
    <t xml:space="preserve">MANDL Martin </t>
  </si>
  <si>
    <t xml:space="preserve">Skitouren </t>
  </si>
  <si>
    <t>IT</t>
  </si>
  <si>
    <t>PFEIFFER Klaus</t>
  </si>
  <si>
    <t>0664/6117164</t>
  </si>
  <si>
    <t>0676/6038678</t>
  </si>
  <si>
    <t>PFEIFFER Gerlinde (Schindel….)</t>
  </si>
  <si>
    <t>LURGER Rudolf</t>
  </si>
  <si>
    <t>KARNER Anton</t>
  </si>
  <si>
    <t>STUBHAN Jutta</t>
  </si>
  <si>
    <t>STUBHAN Moritz</t>
  </si>
  <si>
    <t>ZELLER Angelina</t>
  </si>
  <si>
    <t>WAGNER Nina</t>
  </si>
  <si>
    <t>WAGENEDER Seema</t>
  </si>
  <si>
    <t>TELTSCHIK Lisa</t>
  </si>
  <si>
    <t>SCHUSTER Anja</t>
  </si>
  <si>
    <t>SCHINDELEGGER Victoria</t>
  </si>
  <si>
    <t>SANDNER Lukas</t>
  </si>
  <si>
    <t xml:space="preserve">KARNER Simon </t>
  </si>
  <si>
    <t>HAMMERL Doris</t>
  </si>
  <si>
    <t>HABERTHEUER Günter</t>
  </si>
  <si>
    <t>H</t>
  </si>
  <si>
    <t>P</t>
  </si>
  <si>
    <t>0664/73574080</t>
  </si>
  <si>
    <t>anton.karner47@gmx.at</t>
  </si>
  <si>
    <t>0664/4664225</t>
  </si>
  <si>
    <t>rudolf.lurger@kstp.at</t>
  </si>
  <si>
    <t>0676/82536174</t>
  </si>
  <si>
    <t>Martin.Mandl@gebr-haider.at</t>
  </si>
  <si>
    <t>klaus.m.pfeiffer@kmp.or.at</t>
  </si>
  <si>
    <t>S</t>
  </si>
  <si>
    <t>Organisation 2024</t>
  </si>
  <si>
    <t>Nicht dabei 2024</t>
  </si>
  <si>
    <t>0650/4108080</t>
  </si>
  <si>
    <t>laura.boehm08@gmail.com</t>
  </si>
  <si>
    <t>jonathanameisbichler@gmail.com</t>
  </si>
  <si>
    <t>bernhard.gaiswinkler@kabelplus.at</t>
  </si>
  <si>
    <t>für längere Zeit abgemeldet</t>
  </si>
  <si>
    <t xml:space="preserve">STROBL Hannah BL </t>
  </si>
  <si>
    <t>as.reischer@a1.net; andreas.reischer@kremsmueller.com</t>
  </si>
  <si>
    <t>christina.habacher@gmx.at</t>
  </si>
  <si>
    <t>onnid04@gmail.com</t>
  </si>
  <si>
    <t>REISCHER Manuel</t>
  </si>
  <si>
    <t>EineTelefonnummern in der Whatsapp Gruppe die ich nicht zuordnen kann</t>
  </si>
  <si>
    <t>Gerlinde.Pfeiffer@noel.gv.at</t>
  </si>
  <si>
    <t>jutta.stubhan@kstp.at</t>
  </si>
  <si>
    <t>simon.karner1234@gmail.com</t>
  </si>
  <si>
    <t>reischer.m@gmail.com</t>
  </si>
  <si>
    <t>seemawageneder@gmx.at</t>
  </si>
  <si>
    <t xml:space="preserve"> +(650) 977-8410 ev. Lisa Teltschik lt. Heli !!!!</t>
  </si>
  <si>
    <t>IN</t>
  </si>
  <si>
    <t>KB</t>
  </si>
  <si>
    <t>ASTLEITNER Maja</t>
  </si>
  <si>
    <t>KRIWETZ Vroni</t>
  </si>
  <si>
    <t xml:space="preserve">REISCHER Andreas </t>
  </si>
  <si>
    <t xml:space="preserve">PUTZ Simona </t>
  </si>
  <si>
    <t xml:space="preserve">SCHLEIFER Christina </t>
  </si>
  <si>
    <t xml:space="preserve">BÖHM Laura </t>
  </si>
  <si>
    <t xml:space="preserve">AMEISBICHLER Jonathan </t>
  </si>
  <si>
    <t xml:space="preserve">GAISWINKLER Bernhard </t>
  </si>
  <si>
    <t>JB</t>
  </si>
  <si>
    <t xml:space="preserve">KB </t>
  </si>
  <si>
    <t>Nachname</t>
  </si>
  <si>
    <t>Vorname</t>
  </si>
  <si>
    <t>Ausbildung bis 2023</t>
  </si>
  <si>
    <t>Helfer Status</t>
  </si>
  <si>
    <t>Kurs 2024 1.Tag</t>
  </si>
  <si>
    <t>Kurs 2024 2.Tag</t>
  </si>
  <si>
    <t>Kurs 2024 3.Tag</t>
  </si>
  <si>
    <t>Kurs 2024 4.Tag</t>
  </si>
  <si>
    <t>GESAMT</t>
  </si>
  <si>
    <t>Anderl</t>
  </si>
  <si>
    <t>Florian</t>
  </si>
  <si>
    <t>Ameisbichler</t>
  </si>
  <si>
    <t>Jonathan</t>
  </si>
  <si>
    <t>Astleitner</t>
  </si>
  <si>
    <t>Maja</t>
  </si>
  <si>
    <t>Jugend SB</t>
  </si>
  <si>
    <t>Baumann</t>
  </si>
  <si>
    <t>Mirjam</t>
  </si>
  <si>
    <t>Begleitlehrerin</t>
  </si>
  <si>
    <t>Stefan</t>
  </si>
  <si>
    <t>Instr.</t>
  </si>
  <si>
    <t>Böhm</t>
  </si>
  <si>
    <t>Laura</t>
  </si>
  <si>
    <t>Dullnigg</t>
  </si>
  <si>
    <t>Martin</t>
  </si>
  <si>
    <t>KSL</t>
  </si>
  <si>
    <t>Fasching</t>
  </si>
  <si>
    <t>Sandra</t>
  </si>
  <si>
    <t>Frühwirth</t>
  </si>
  <si>
    <t>Dorli</t>
  </si>
  <si>
    <t>Lehrerin</t>
  </si>
  <si>
    <t>Aushilfe</t>
  </si>
  <si>
    <t>Gabath</t>
  </si>
  <si>
    <t>Lisa</t>
  </si>
  <si>
    <t>Gaiswinkler</t>
  </si>
  <si>
    <t>Christian</t>
  </si>
  <si>
    <t>Instr./KB</t>
  </si>
  <si>
    <t>Habertheuer</t>
  </si>
  <si>
    <t>Tobias</t>
  </si>
  <si>
    <t>Jugendb.</t>
  </si>
  <si>
    <t>Hein</t>
  </si>
  <si>
    <t>Sophie</t>
  </si>
  <si>
    <t>Hofecker</t>
  </si>
  <si>
    <t>Doris</t>
  </si>
  <si>
    <t>Jobstmann</t>
  </si>
  <si>
    <t>Karner</t>
  </si>
  <si>
    <t>Andreas</t>
  </si>
  <si>
    <t>Simon</t>
  </si>
  <si>
    <t>Kern</t>
  </si>
  <si>
    <t>Petra</t>
  </si>
  <si>
    <t>Klinger</t>
  </si>
  <si>
    <t>Thomas</t>
  </si>
  <si>
    <t>König</t>
  </si>
  <si>
    <t>Linda</t>
  </si>
  <si>
    <t>Kriwetz</t>
  </si>
  <si>
    <t>Vroni</t>
  </si>
  <si>
    <t>Instr. SB</t>
  </si>
  <si>
    <t>Maier</t>
  </si>
  <si>
    <t>Anna</t>
  </si>
  <si>
    <t>Mandl</t>
  </si>
  <si>
    <t>Martina</t>
  </si>
  <si>
    <t>Pils</t>
  </si>
  <si>
    <t>Andrea</t>
  </si>
  <si>
    <t>Erich</t>
  </si>
  <si>
    <t>Lehrer</t>
  </si>
  <si>
    <t>Posteiner</t>
  </si>
  <si>
    <t>Oliver</t>
  </si>
  <si>
    <t>Prochaska</t>
  </si>
  <si>
    <t>Alesandro</t>
  </si>
  <si>
    <t>Chiara</t>
  </si>
  <si>
    <t>Fabio-Luca</t>
  </si>
  <si>
    <t>Panzenböck</t>
  </si>
  <si>
    <t>Putz</t>
  </si>
  <si>
    <t>Heidi</t>
  </si>
  <si>
    <t>Reischer</t>
  </si>
  <si>
    <t>Mathias</t>
  </si>
  <si>
    <t>Röder</t>
  </si>
  <si>
    <t>Steffen</t>
  </si>
  <si>
    <t>Salzlechner</t>
  </si>
  <si>
    <t>Marie</t>
  </si>
  <si>
    <t>Schleifer</t>
  </si>
  <si>
    <t>Christina</t>
  </si>
  <si>
    <t>Schmoll</t>
  </si>
  <si>
    <t>Jakob</t>
  </si>
  <si>
    <t>Johanna</t>
  </si>
  <si>
    <t xml:space="preserve">Schuster </t>
  </si>
  <si>
    <t>Benjamin</t>
  </si>
  <si>
    <t>Sommerauer</t>
  </si>
  <si>
    <t>Stiefsohn</t>
  </si>
  <si>
    <t>Heli</t>
  </si>
  <si>
    <t>Nina</t>
  </si>
  <si>
    <t>Stubhan</t>
  </si>
  <si>
    <t>Max</t>
  </si>
  <si>
    <t>Trillsam</t>
  </si>
  <si>
    <t>Astrid</t>
  </si>
  <si>
    <t>Michael</t>
  </si>
  <si>
    <t>Wagner</t>
  </si>
  <si>
    <t>Hanna</t>
  </si>
  <si>
    <t>Weber-Hein</t>
  </si>
  <si>
    <t>Eva</t>
  </si>
  <si>
    <t>GESAMT:</t>
  </si>
  <si>
    <t>Simona</t>
  </si>
  <si>
    <t>H SB</t>
  </si>
  <si>
    <t>Foto</t>
  </si>
  <si>
    <t>Begleitl. SB</t>
  </si>
  <si>
    <t>Haydn</t>
  </si>
  <si>
    <t>Stachelberger</t>
  </si>
  <si>
    <t>Mario</t>
  </si>
  <si>
    <t>Essen
1.Tag</t>
  </si>
  <si>
    <t>Essen
2.Tag</t>
  </si>
  <si>
    <t>Saison</t>
  </si>
  <si>
    <t>krank</t>
  </si>
  <si>
    <t>Anmerk-
ung</t>
  </si>
  <si>
    <t xml:space="preserve">IN </t>
  </si>
  <si>
    <t>BL</t>
  </si>
  <si>
    <t>IN / KB</t>
  </si>
  <si>
    <t>lukas.sandner04@gmailcom</t>
  </si>
  <si>
    <t>Gruppe</t>
  </si>
  <si>
    <t>Leopard</t>
  </si>
  <si>
    <t>Boarder</t>
  </si>
  <si>
    <t>Bernhard</t>
  </si>
  <si>
    <t>Füchse</t>
  </si>
  <si>
    <t>Köberl</t>
  </si>
  <si>
    <t>Fabian</t>
  </si>
  <si>
    <t>Hasen</t>
  </si>
  <si>
    <t>Mäuse</t>
  </si>
  <si>
    <t>Kinderland</t>
  </si>
  <si>
    <t>SL</t>
  </si>
  <si>
    <t>RECKENZAIN Martina</t>
  </si>
  <si>
    <t>0676/4238374</t>
  </si>
  <si>
    <t>KÖBERL Fabian</t>
  </si>
  <si>
    <t xml:space="preserve">Trescher </t>
  </si>
  <si>
    <t>Alex</t>
  </si>
  <si>
    <t>Technik</t>
  </si>
  <si>
    <t>Roger</t>
  </si>
  <si>
    <t>Tonanlage</t>
  </si>
  <si>
    <t>0664/2359595</t>
  </si>
  <si>
    <t xml:space="preserve">Eva hat vom Winter/Wanderkonto abgehoben </t>
  </si>
  <si>
    <t>Stückelung  für 2025</t>
  </si>
  <si>
    <t>WAGNER Andrea</t>
  </si>
  <si>
    <t>0664/73529026</t>
  </si>
  <si>
    <t>andrea.wagner069@gmail.com</t>
  </si>
  <si>
    <t>GEPPEL-RÖSNER Ernst</t>
  </si>
  <si>
    <t>0676/5480667</t>
  </si>
  <si>
    <t>ernst.geppel.iban@gmail.com</t>
  </si>
  <si>
    <t>HEINDL Michael</t>
  </si>
  <si>
    <t>Naturfreunde St. Veit</t>
  </si>
  <si>
    <t>0680/3302846</t>
  </si>
  <si>
    <t>martina.reckenzain@kstp.at</t>
  </si>
  <si>
    <t>ZICKBAUER Ralph</t>
  </si>
  <si>
    <t>rzickbauer@yahoo.com</t>
  </si>
  <si>
    <t>Notnagel kurfristig,  Skilehrer NF St. Pölten und Ochsenb.</t>
  </si>
  <si>
    <t xml:space="preserve">Notnagel kurzfristig, Skilehrer Voith </t>
  </si>
  <si>
    <t>0660/5244499</t>
  </si>
  <si>
    <t>Summe ausreichend</t>
  </si>
  <si>
    <t>0650/9253909</t>
  </si>
  <si>
    <t>Fabian.koeberl997@gmail.com</t>
  </si>
  <si>
    <t>PROCHASKA Chiara</t>
  </si>
  <si>
    <t>Whats-
app</t>
  </si>
  <si>
    <t>nein</t>
  </si>
  <si>
    <t>WAGNER Hannah</t>
  </si>
  <si>
    <t>siehe Anmerkung ganz unten !!!</t>
  </si>
  <si>
    <t>Pensionisten</t>
  </si>
  <si>
    <t xml:space="preserve">Retourgeld in bar </t>
  </si>
  <si>
    <t>Retourzahlung Kursbeitrag für Schleifer Chrisi (Anja) lt. Heli - 217,- € einbezahlt (Kursbeitrag reduziert 110,- €) = 107,- € Retourgeld in bar am 23.1.2024 ausbezahlt</t>
  </si>
  <si>
    <t>Retourzahlung Kursbeitrag für Schmoll Martina (Jana) lt. Heli - 245,- € einbezahlt (Kursbeitrag reduziert 147,- €) = 98,- € Retourgeld in bar am 23.1.2024 ausbezahlt</t>
  </si>
  <si>
    <t>Ausbezahltes Taschengeld nach Endabrechnung</t>
  </si>
  <si>
    <t>chiara.prochaska@icloud.com</t>
  </si>
  <si>
    <t>EDER Nicolas</t>
  </si>
  <si>
    <t>0680/3228580</t>
  </si>
  <si>
    <t xml:space="preserve">Michael.Heindl2001@gmail.com </t>
  </si>
  <si>
    <t>N.Eder@tbge.at</t>
  </si>
  <si>
    <t>von St. Georgen, war beim Gschoad WE 2024 mit dem Board dabei</t>
  </si>
  <si>
    <t>LSL2</t>
  </si>
  <si>
    <t>Landesskilehrer 2</t>
  </si>
  <si>
    <t>SCHEBESTA Lisa</t>
  </si>
  <si>
    <t>0660/1236581</t>
  </si>
  <si>
    <t>l.schebesta22@gmail.com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</si>
</sst>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"/>
    <numFmt numFmtId="165" formatCode="&quot;€&quot;\ #,##0.0"/>
  </numFmts>
  <fonts count="22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/>
  </cellStyleXfs>
  <cellXfs count="75">
    <xf numFmtId="0" fontId="0" fillId="0" borderId="0" xfId="0"/>
    <xf numFmtId="0" fontId="4" fillId="0" borderId="0" xfId="0" applyFont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left"/>
    </xf>
    <xf numFmtId="0" fontId="5" fillId="0" borderId="0" xfId="0" applyFont="1"/>
    <xf numFmtId="0" fontId="7" fillId="0" borderId="1" xfId="1" applyBorder="1"/>
    <xf numFmtId="0" fontId="7" fillId="0" borderId="1" xfId="1" applyFill="1" applyBorder="1"/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2" applyFont="1" applyAlignment="1">
      <alignment vertical="center"/>
    </xf>
    <xf numFmtId="0" fontId="8" fillId="0" borderId="0" xfId="2"/>
    <xf numFmtId="0" fontId="8" fillId="0" borderId="0" xfId="2" applyAlignment="1">
      <alignment horizontal="left" wrapText="1"/>
    </xf>
    <xf numFmtId="0" fontId="8" fillId="0" borderId="0" xfId="2" applyAlignment="1">
      <alignment horizontal="center" wrapText="1"/>
    </xf>
    <xf numFmtId="0" fontId="12" fillId="0" borderId="0" xfId="2" applyFont="1" applyAlignment="1">
      <alignment horizontal="left" wrapText="1"/>
    </xf>
    <xf numFmtId="164" fontId="14" fillId="2" borderId="3" xfId="2" applyNumberFormat="1" applyFont="1" applyFill="1" applyBorder="1" applyAlignment="1">
      <alignment horizontal="right" vertical="center"/>
    </xf>
    <xf numFmtId="0" fontId="9" fillId="0" borderId="1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vertical="center"/>
    </xf>
    <xf numFmtId="165" fontId="14" fillId="0" borderId="1" xfId="2" applyNumberFormat="1" applyFont="1" applyBorder="1" applyAlignment="1">
      <alignment horizontal="center" vertical="center" wrapText="1"/>
    </xf>
    <xf numFmtId="165" fontId="16" fillId="0" borderId="0" xfId="2" applyNumberFormat="1" applyFont="1" applyAlignment="1">
      <alignment horizontal="center" wrapText="1"/>
    </xf>
    <xf numFmtId="0" fontId="9" fillId="2" borderId="3" xfId="2" applyFont="1" applyFill="1" applyBorder="1" applyAlignment="1">
      <alignment horizontal="right" vertical="center"/>
    </xf>
    <xf numFmtId="0" fontId="10" fillId="2" borderId="3" xfId="2" applyFont="1" applyFill="1" applyBorder="1" applyAlignment="1">
      <alignment horizontal="right" vertical="center"/>
    </xf>
    <xf numFmtId="164" fontId="9" fillId="2" borderId="3" xfId="2" applyNumberFormat="1" applyFont="1" applyFill="1" applyBorder="1" applyAlignment="1">
      <alignment horizontal="right" vertical="center"/>
    </xf>
    <xf numFmtId="164" fontId="11" fillId="2" borderId="4" xfId="2" applyNumberFormat="1" applyFont="1" applyFill="1" applyBorder="1" applyAlignment="1">
      <alignment horizontal="right" vertical="center" wrapText="1"/>
    </xf>
    <xf numFmtId="0" fontId="9" fillId="2" borderId="2" xfId="2" applyFont="1" applyFill="1" applyBorder="1" applyAlignment="1">
      <alignment horizontal="left" vertical="center"/>
    </xf>
    <xf numFmtId="0" fontId="17" fillId="0" borderId="0" xfId="2" applyFont="1" applyAlignment="1">
      <alignment horizontal="center" wrapText="1"/>
    </xf>
    <xf numFmtId="0" fontId="9" fillId="0" borderId="1" xfId="2" applyFont="1" applyBorder="1" applyAlignment="1">
      <alignment horizontal="left" wrapText="1"/>
    </xf>
    <xf numFmtId="0" fontId="12" fillId="0" borderId="1" xfId="2" applyFont="1" applyBorder="1" applyAlignment="1">
      <alignment horizontal="left" wrapText="1"/>
    </xf>
    <xf numFmtId="0" fontId="12" fillId="0" borderId="1" xfId="2" applyFont="1" applyBorder="1" applyAlignment="1">
      <alignment horizontal="center" wrapText="1"/>
    </xf>
    <xf numFmtId="0" fontId="17" fillId="0" borderId="1" xfId="2" applyFont="1" applyBorder="1" applyAlignment="1">
      <alignment horizontal="center" wrapText="1"/>
    </xf>
    <xf numFmtId="164" fontId="12" fillId="0" borderId="1" xfId="2" applyNumberFormat="1" applyFont="1" applyBorder="1" applyAlignment="1">
      <alignment horizontal="right" wrapText="1"/>
    </xf>
    <xf numFmtId="165" fontId="15" fillId="0" borderId="1" xfId="2" applyNumberFormat="1" applyFont="1" applyBorder="1" applyAlignment="1">
      <alignment horizontal="right" wrapText="1"/>
    </xf>
    <xf numFmtId="164" fontId="9" fillId="0" borderId="1" xfId="2" applyNumberFormat="1" applyFont="1" applyBorder="1" applyAlignment="1">
      <alignment horizontal="right" wrapText="1"/>
    </xf>
    <xf numFmtId="0" fontId="13" fillId="0" borderId="1" xfId="2" applyFont="1" applyBorder="1" applyAlignment="1">
      <alignment horizontal="left" wrapText="1"/>
    </xf>
    <xf numFmtId="164" fontId="8" fillId="0" borderId="0" xfId="2" applyNumberFormat="1"/>
    <xf numFmtId="0" fontId="9" fillId="0" borderId="0" xfId="2" applyFont="1" applyAlignment="1">
      <alignment horizontal="left" wrapText="1"/>
    </xf>
    <xf numFmtId="0" fontId="12" fillId="0" borderId="0" xfId="2" applyFont="1" applyAlignment="1">
      <alignment horizontal="center" wrapText="1"/>
    </xf>
    <xf numFmtId="164" fontId="12" fillId="0" borderId="0" xfId="2" applyNumberFormat="1" applyFont="1" applyAlignment="1">
      <alignment horizontal="right" wrapText="1"/>
    </xf>
    <xf numFmtId="165" fontId="15" fillId="0" borderId="0" xfId="2" applyNumberFormat="1" applyFont="1" applyAlignment="1">
      <alignment horizontal="right" wrapText="1"/>
    </xf>
    <xf numFmtId="164" fontId="9" fillId="0" borderId="0" xfId="2" applyNumberFormat="1" applyFont="1" applyAlignment="1">
      <alignment horizontal="right" wrapText="1"/>
    </xf>
    <xf numFmtId="165" fontId="15" fillId="0" borderId="0" xfId="2" applyNumberFormat="1" applyFont="1" applyAlignment="1">
      <alignment horizontal="center" wrapText="1"/>
    </xf>
    <xf numFmtId="0" fontId="12" fillId="0" borderId="0" xfId="2" applyFont="1"/>
    <xf numFmtId="0" fontId="12" fillId="0" borderId="0" xfId="2" applyFont="1" applyAlignment="1">
      <alignment horizontal="right" wrapText="1"/>
    </xf>
    <xf numFmtId="165" fontId="12" fillId="0" borderId="0" xfId="2" applyNumberFormat="1" applyFont="1" applyAlignment="1">
      <alignment horizontal="right" wrapText="1"/>
    </xf>
    <xf numFmtId="165" fontId="12" fillId="0" borderId="0" xfId="2" applyNumberFormat="1" applyFont="1" applyAlignment="1">
      <alignment horizontal="center" wrapText="1"/>
    </xf>
    <xf numFmtId="164" fontId="9" fillId="0" borderId="0" xfId="2" applyNumberFormat="1" applyFont="1" applyAlignment="1">
      <alignment horizontal="right"/>
    </xf>
    <xf numFmtId="164" fontId="9" fillId="0" borderId="8" xfId="2" applyNumberFormat="1" applyFont="1" applyBorder="1" applyAlignment="1">
      <alignment horizontal="right"/>
    </xf>
    <xf numFmtId="165" fontId="12" fillId="0" borderId="0" xfId="2" applyNumberFormat="1" applyFont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19" fillId="0" borderId="1" xfId="1" applyFont="1" applyBorder="1"/>
    <xf numFmtId="0" fontId="19" fillId="0" borderId="1" xfId="1" applyFont="1" applyFill="1" applyBorder="1"/>
    <xf numFmtId="0" fontId="20" fillId="0" borderId="0" xfId="0" applyFont="1"/>
    <xf numFmtId="0" fontId="20" fillId="0" borderId="1" xfId="0" applyFont="1" applyBorder="1"/>
    <xf numFmtId="0" fontId="21" fillId="0" borderId="0" xfId="0" applyFont="1"/>
    <xf numFmtId="0" fontId="0" fillId="3" borderId="1" xfId="0" applyFill="1" applyBorder="1"/>
    <xf numFmtId="0" fontId="0" fillId="3" borderId="0" xfId="0" applyFill="1"/>
    <xf numFmtId="0" fontId="0" fillId="3" borderId="0" xfId="0" applyFill="1" applyAlignment="1">
      <alignment horizontal="center" vertical="center"/>
    </xf>
    <xf numFmtId="0" fontId="20" fillId="3" borderId="0" xfId="0" applyFont="1" applyFill="1"/>
    <xf numFmtId="164" fontId="9" fillId="0" borderId="5" xfId="2" applyNumberFormat="1" applyFont="1" applyBorder="1" applyAlignment="1">
      <alignment horizontal="right"/>
    </xf>
    <xf numFmtId="164" fontId="9" fillId="0" borderId="6" xfId="2" applyNumberFormat="1" applyFont="1" applyBorder="1" applyAlignment="1">
      <alignment horizontal="right"/>
    </xf>
    <xf numFmtId="164" fontId="9" fillId="0" borderId="7" xfId="2" applyNumberFormat="1" applyFont="1" applyBorder="1" applyAlignment="1">
      <alignment horizontal="right"/>
    </xf>
    <xf numFmtId="165" fontId="12" fillId="0" borderId="0" xfId="2" applyNumberFormat="1" applyFont="1" applyAlignment="1">
      <alignment horizontal="right" wrapText="1"/>
    </xf>
    <xf numFmtId="165" fontId="12" fillId="0" borderId="0" xfId="2" applyNumberFormat="1" applyFont="1" applyAlignment="1">
      <alignment horizontal="center" wrapText="1"/>
    </xf>
    <xf numFmtId="164" fontId="12" fillId="0" borderId="5" xfId="2" applyNumberFormat="1" applyFont="1" applyBorder="1" applyAlignment="1">
      <alignment horizontal="right"/>
    </xf>
    <xf numFmtId="164" fontId="12" fillId="0" borderId="6" xfId="2" applyNumberFormat="1" applyFont="1" applyBorder="1" applyAlignment="1">
      <alignment horizontal="right"/>
    </xf>
    <xf numFmtId="164" fontId="12" fillId="0" borderId="7" xfId="2" applyNumberFormat="1" applyFont="1" applyBorder="1" applyAlignment="1">
      <alignment horizontal="right"/>
    </xf>
  </cellXfs>
  <cellStyles count="3">
    <cellStyle name="Link" xfId="1" builtinId="8"/>
    <cellStyle name="Standard" xfId="0" builtinId="0"/>
    <cellStyle name="Standard 2" xfId="2" xr:uid="{A4F39219-33BE-4193-B1DD-CB58CB445853}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eidelinde Putz" id="{FAF84F42-66C6-4A43-8A12-5851ACB7879B}" userId="07201ae248cf29b0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16" dT="2024-01-17T22:28:19.26" personId="{FAF84F42-66C6-4A43-8A12-5851ACB7879B}" id="{DDF76336-C3DA-4D6D-B5DD-931FE3C92F18}">
    <text>Richtig wäre 3x7,5 € Abzug für Essen, weil Minimäuse und die waren mit dem Kinderland Essen im Jufa</text>
  </threadedComment>
  <threadedComment ref="O27" dT="2024-01-15T21:43:47.75" personId="{FAF84F42-66C6-4A43-8A12-5851ACB7879B}" id="{15249554-CED4-46ED-ADB9-62FB425A1D46}">
    <text>Sie hat am zweiten Wochenende doch gegessen, richtig wäre ein Abzug von 15€, dafür Näharbeiten mit Heli vereinbart !</text>
  </threadedComment>
  <threadedComment ref="O29" dT="2024-01-15T21:41:31.55" personId="{FAF84F42-66C6-4A43-8A12-5851ACB7879B}" id="{A5B44168-2EBE-419D-BF52-F35B0C2DE67C}">
    <text xml:space="preserve">Richtig wäre 4.Tag 15 € abzüglich 7,5€ Essen </text>
  </threadedComment>
  <threadedComment ref="O38" dT="2024-01-15T21:47:24.99" personId="{FAF84F42-66C6-4A43-8A12-5851ACB7879B}" id="{42093A82-D0A8-4A57-8AC4-3C2B5D984A7D}">
    <text>… und ein Flascherl Wein vom Hugo</text>
  </threadedComment>
  <threadedComment ref="O40" dT="2024-01-22T20:42:40.49" personId="{FAF84F42-66C6-4A43-8A12-5851ACB7879B}" id="{57019A4B-705E-4CAF-89E5-48628B5931B9}">
    <text>Essen teilweise im Jufa, nicht abgezogen</text>
  </threadedComment>
  <threadedComment ref="O46" dT="2024-01-17T22:30:01.73" personId="{FAF84F42-66C6-4A43-8A12-5851ACB7879B}" id="{745EA65D-8FA7-4B1B-A7FB-2B81FFABDB44}">
    <text>+ 20 € nachträglich ausgezahlt, für Tätigkeit 4 Tage Busverantwortliche</text>
  </threadedComment>
  <threadedComment ref="O48" dT="2024-01-15T21:41:43.48" personId="{FAF84F42-66C6-4A43-8A12-5851ACB7879B}" id="{4B866C1D-A90B-429A-8F43-C52EF22F08ED}">
    <text xml:space="preserve">Richtig wäre 4.Tag 15 € abzüglich 7,5€ Essen </text>
  </threadedComment>
  <threadedComment ref="O50" dT="2024-01-17T22:29:15.99" personId="{FAF84F42-66C6-4A43-8A12-5851ACB7879B}" id="{19F692EA-CC36-426B-A7C9-A9156BED9A3A}">
    <text xml:space="preserve">Richtig wäre Abzug Essen, da die Minimäuse im Jufa mit dem Kinderland Essen waren. Für zweite Busverantwortliche kein Abzug
</text>
  </threadedComment>
  <threadedComment ref="O61" dT="2024-01-17T22:27:40.18" personId="{FAF84F42-66C6-4A43-8A12-5851ACB7879B}" id="{7B4D8626-3824-46B4-85C6-FFB3F9F774ED}">
    <text>Richtig wäre Abzug 7,5 € Essen, weil die Minimäuse mit dem Kinderland Essen gingen</text>
  </threadedComment>
</ThreadedComments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doris.hammerl@vbnoe.at" TargetMode="External"/><Relationship Id="rId21" Type="http://schemas.openxmlformats.org/officeDocument/2006/relationships/hyperlink" Target="mailto:alex-trescher@gmx.at" TargetMode="External"/><Relationship Id="rId42" Type="http://schemas.openxmlformats.org/officeDocument/2006/relationships/hyperlink" Target="mailto:moritz.stubhan@gmail.com" TargetMode="External"/><Relationship Id="rId47" Type="http://schemas.openxmlformats.org/officeDocument/2006/relationships/hyperlink" Target="mailto:dorothea.fruehwirth-p@gmx.at" TargetMode="External"/><Relationship Id="rId63" Type="http://schemas.openxmlformats.org/officeDocument/2006/relationships/hyperlink" Target="mailto:jutta.stubhan@kstp.at" TargetMode="External"/><Relationship Id="rId68" Type="http://schemas.openxmlformats.org/officeDocument/2006/relationships/hyperlink" Target="mailto:ernst.geppel.iban@gmail.com" TargetMode="External"/><Relationship Id="rId16" Type="http://schemas.openxmlformats.org/officeDocument/2006/relationships/hyperlink" Target="mailto:ee.weber@kabelplus.at" TargetMode="External"/><Relationship Id="rId11" Type="http://schemas.openxmlformats.org/officeDocument/2006/relationships/hyperlink" Target="mailto:heli.stiefsohn@gmail.com" TargetMode="External"/><Relationship Id="rId24" Type="http://schemas.openxmlformats.org/officeDocument/2006/relationships/hyperlink" Target="mailto:guenter.habertheuer@generali.com" TargetMode="External"/><Relationship Id="rId32" Type="http://schemas.openxmlformats.org/officeDocument/2006/relationships/hyperlink" Target="mailto:fabio.prochaska@icloud.com" TargetMode="External"/><Relationship Id="rId37" Type="http://schemas.openxmlformats.org/officeDocument/2006/relationships/hyperlink" Target="mailto:schmoll.martina@gmail.com" TargetMode="External"/><Relationship Id="rId40" Type="http://schemas.openxmlformats.org/officeDocument/2006/relationships/hyperlink" Target="mailto:petra.S2@gmx.at" TargetMode="External"/><Relationship Id="rId45" Type="http://schemas.openxmlformats.org/officeDocument/2006/relationships/hyperlink" Target="mailto:webererwin67@gmail.com" TargetMode="External"/><Relationship Id="rId53" Type="http://schemas.openxmlformats.org/officeDocument/2006/relationships/hyperlink" Target="mailto:marie.schmoll1006@gmail.com" TargetMode="External"/><Relationship Id="rId58" Type="http://schemas.openxmlformats.org/officeDocument/2006/relationships/hyperlink" Target="mailto:rudolf.lurger@kstp.at" TargetMode="External"/><Relationship Id="rId66" Type="http://schemas.openxmlformats.org/officeDocument/2006/relationships/hyperlink" Target="mailto:seemawageneder@gmx.at" TargetMode="External"/><Relationship Id="rId74" Type="http://schemas.openxmlformats.org/officeDocument/2006/relationships/hyperlink" Target="mailto:Michael.Heindl2001@gmail.com" TargetMode="External"/><Relationship Id="rId5" Type="http://schemas.openxmlformats.org/officeDocument/2006/relationships/hyperlink" Target="mailto:andi.karner@hotmail.com" TargetMode="External"/><Relationship Id="rId61" Type="http://schemas.openxmlformats.org/officeDocument/2006/relationships/hyperlink" Target="mailto:putz.h@a1.net" TargetMode="External"/><Relationship Id="rId19" Type="http://schemas.openxmlformats.org/officeDocument/2006/relationships/hyperlink" Target="mailto:marie.salzlechner@gmail.com" TargetMode="External"/><Relationship Id="rId14" Type="http://schemas.openxmlformats.org/officeDocument/2006/relationships/hyperlink" Target="mailto:astrid.trillsam@gmx.at" TargetMode="External"/><Relationship Id="rId22" Type="http://schemas.openxmlformats.org/officeDocument/2006/relationships/hyperlink" Target="mailto:mathias.reischer@aon.at" TargetMode="External"/><Relationship Id="rId27" Type="http://schemas.openxmlformats.org/officeDocument/2006/relationships/hyperlink" Target="mailto:doris.haydn@gmail.com" TargetMode="External"/><Relationship Id="rId30" Type="http://schemas.openxmlformats.org/officeDocument/2006/relationships/hyperlink" Target="mailto:martina.mandl.mm@gmx.at" TargetMode="External"/><Relationship Id="rId35" Type="http://schemas.openxmlformats.org/officeDocument/2006/relationships/hyperlink" Target="mailto:florian.schmoll11@gmail.com" TargetMode="External"/><Relationship Id="rId43" Type="http://schemas.openxmlformats.org/officeDocument/2006/relationships/hyperlink" Target="mailto:lisa.brigitte.teltschik@gmail.com" TargetMode="External"/><Relationship Id="rId48" Type="http://schemas.openxmlformats.org/officeDocument/2006/relationships/hyperlink" Target="mailto:dorishofecker@yahoo.der" TargetMode="External"/><Relationship Id="rId56" Type="http://schemas.openxmlformats.org/officeDocument/2006/relationships/hyperlink" Target="mailto:f.panzenboeck@icloud.com" TargetMode="External"/><Relationship Id="rId64" Type="http://schemas.openxmlformats.org/officeDocument/2006/relationships/hyperlink" Target="mailto:simon.karner1234@gmail.com" TargetMode="External"/><Relationship Id="rId69" Type="http://schemas.openxmlformats.org/officeDocument/2006/relationships/hyperlink" Target="mailto:martina.reckenzain@kstp.at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mailto:andrea.pils7@gmail.com" TargetMode="External"/><Relationship Id="rId51" Type="http://schemas.openxmlformats.org/officeDocument/2006/relationships/hyperlink" Target="mailto:petra.kern1504@gmail.com" TargetMode="External"/><Relationship Id="rId72" Type="http://schemas.openxmlformats.org/officeDocument/2006/relationships/hyperlink" Target="mailto:chiara.prochaska@icloud.com" TargetMode="External"/><Relationship Id="rId3" Type="http://schemas.openxmlformats.org/officeDocument/2006/relationships/hyperlink" Target="mailto:lisagabath@gmx.at" TargetMode="External"/><Relationship Id="rId12" Type="http://schemas.openxmlformats.org/officeDocument/2006/relationships/hyperlink" Target="mailto:nina.stiefsohn@gmail.com" TargetMode="External"/><Relationship Id="rId17" Type="http://schemas.openxmlformats.org/officeDocument/2006/relationships/hyperlink" Target="mailto:stiefsohn77@gmail.com" TargetMode="External"/><Relationship Id="rId25" Type="http://schemas.openxmlformats.org/officeDocument/2006/relationships/hyperlink" Target="mailto:thabertheuer@gmail.com" TargetMode="External"/><Relationship Id="rId33" Type="http://schemas.openxmlformats.org/officeDocument/2006/relationships/hyperlink" Target="mailto:s.roeder@blubb-kanal.at" TargetMode="External"/><Relationship Id="rId38" Type="http://schemas.openxmlformats.org/officeDocument/2006/relationships/hyperlink" Target="mailto:anja.schuster31@icloud.com" TargetMode="External"/><Relationship Id="rId46" Type="http://schemas.openxmlformats.org/officeDocument/2006/relationships/hyperlink" Target="mailto:zellerangelina14@gmail.com" TargetMode="External"/><Relationship Id="rId59" Type="http://schemas.openxmlformats.org/officeDocument/2006/relationships/hyperlink" Target="mailto:Martin.Mandl@gebr-haider.at" TargetMode="External"/><Relationship Id="rId67" Type="http://schemas.openxmlformats.org/officeDocument/2006/relationships/hyperlink" Target="mailto:lukas.sandner04@gmailcom" TargetMode="External"/><Relationship Id="rId20" Type="http://schemas.openxmlformats.org/officeDocument/2006/relationships/hyperlink" Target="mailto:anderlflorian23@gmail.com" TargetMode="External"/><Relationship Id="rId41" Type="http://schemas.openxmlformats.org/officeDocument/2006/relationships/hyperlink" Target="mailto:kfz-stachelberger@a1.net" TargetMode="External"/><Relationship Id="rId54" Type="http://schemas.openxmlformats.org/officeDocument/2006/relationships/hyperlink" Target="mailto:kremshannah3@gmail.com" TargetMode="External"/><Relationship Id="rId62" Type="http://schemas.openxmlformats.org/officeDocument/2006/relationships/hyperlink" Target="mailto:Gerlinde.Pfeiffer@noel.gv.at" TargetMode="External"/><Relationship Id="rId70" Type="http://schemas.openxmlformats.org/officeDocument/2006/relationships/hyperlink" Target="mailto:rzickbauer@yahoo.com" TargetMode="External"/><Relationship Id="rId75" Type="http://schemas.openxmlformats.org/officeDocument/2006/relationships/hyperlink" Target="mailto:N.Eder@tbge.at" TargetMode="External"/><Relationship Id="rId1" Type="http://schemas.openxmlformats.org/officeDocument/2006/relationships/hyperlink" Target="mailto:stefanbaumann58@gmail.com" TargetMode="External"/><Relationship Id="rId6" Type="http://schemas.openxmlformats.org/officeDocument/2006/relationships/hyperlink" Target="mailto:thomas.klinger@kstp.at" TargetMode="External"/><Relationship Id="rId15" Type="http://schemas.openxmlformats.org/officeDocument/2006/relationships/hyperlink" Target="mailto:michael.trillsam@gmx.at" TargetMode="External"/><Relationship Id="rId23" Type="http://schemas.openxmlformats.org/officeDocument/2006/relationships/hyperlink" Target="mailto:sandra.fasching@kstp.at" TargetMode="External"/><Relationship Id="rId28" Type="http://schemas.openxmlformats.org/officeDocument/2006/relationships/hyperlink" Target="mailto:sophie.hein@gmx.at" TargetMode="External"/><Relationship Id="rId36" Type="http://schemas.openxmlformats.org/officeDocument/2006/relationships/hyperlink" Target="mailto:josi.schmoll@gmail.com" TargetMode="External"/><Relationship Id="rId49" Type="http://schemas.openxmlformats.org/officeDocument/2006/relationships/hyperlink" Target="mailto:Laenger_mirjam@hotmail.com" TargetMode="External"/><Relationship Id="rId57" Type="http://schemas.openxmlformats.org/officeDocument/2006/relationships/hyperlink" Target="mailto:anton.karner47@gmx.at" TargetMode="External"/><Relationship Id="rId10" Type="http://schemas.openxmlformats.org/officeDocument/2006/relationships/hyperlink" Target="mailto:andrea-sommerauer@gmx.at" TargetMode="External"/><Relationship Id="rId31" Type="http://schemas.openxmlformats.org/officeDocument/2006/relationships/hyperlink" Target="mailto:prochaska.alesandro@gmx.at" TargetMode="External"/><Relationship Id="rId44" Type="http://schemas.openxmlformats.org/officeDocument/2006/relationships/hyperlink" Target="mailto:ninschiwagner@gmail.com" TargetMode="External"/><Relationship Id="rId52" Type="http://schemas.openxmlformats.org/officeDocument/2006/relationships/hyperlink" Target="mailto:sophie.kern@bastp.at" TargetMode="External"/><Relationship Id="rId60" Type="http://schemas.openxmlformats.org/officeDocument/2006/relationships/hyperlink" Target="mailto:klaus.m.pfeiffer@kmp.or.at" TargetMode="External"/><Relationship Id="rId65" Type="http://schemas.openxmlformats.org/officeDocument/2006/relationships/hyperlink" Target="mailto:reischer.m@gmail.com" TargetMode="External"/><Relationship Id="rId73" Type="http://schemas.openxmlformats.org/officeDocument/2006/relationships/hyperlink" Target="mailto:oliver3100@gmail.com" TargetMode="External"/><Relationship Id="rId4" Type="http://schemas.openxmlformats.org/officeDocument/2006/relationships/hyperlink" Target="mailto:christiangaiswinkler@gmx.at" TargetMode="External"/><Relationship Id="rId9" Type="http://schemas.openxmlformats.org/officeDocument/2006/relationships/hyperlink" Target="mailto:erich.pils@a1.net" TargetMode="External"/><Relationship Id="rId13" Type="http://schemas.openxmlformats.org/officeDocument/2006/relationships/hyperlink" Target="mailto:andreas.stubhan@kstp.at" TargetMode="External"/><Relationship Id="rId18" Type="http://schemas.openxmlformats.org/officeDocument/2006/relationships/hyperlink" Target="mailto:linda-koenig@gmx.at" TargetMode="External"/><Relationship Id="rId39" Type="http://schemas.openxmlformats.org/officeDocument/2006/relationships/hyperlink" Target="mailto:schuster.benjamin0406@gmail.com" TargetMode="External"/><Relationship Id="rId34" Type="http://schemas.openxmlformats.org/officeDocument/2006/relationships/hyperlink" Target="mailto:victoriaschindi@gmail.com" TargetMode="External"/><Relationship Id="rId50" Type="http://schemas.openxmlformats.org/officeDocument/2006/relationships/hyperlink" Target="mailto:maximilian.stubhan@gmx.at" TargetMode="External"/><Relationship Id="rId55" Type="http://schemas.openxmlformats.org/officeDocument/2006/relationships/hyperlink" Target="mailto:jakob.schmoll0109@gmail.com" TargetMode="External"/><Relationship Id="rId76" Type="http://schemas.openxmlformats.org/officeDocument/2006/relationships/hyperlink" Target="mailto:l.schebesta22@gmail.com" TargetMode="External"/><Relationship Id="rId7" Type="http://schemas.openxmlformats.org/officeDocument/2006/relationships/hyperlink" Target="mailto:maier.anna87@gmail.com" TargetMode="External"/><Relationship Id="rId71" Type="http://schemas.openxmlformats.org/officeDocument/2006/relationships/hyperlink" Target="mailto:Fabian.koeberl997@gmail.com" TargetMode="External"/><Relationship Id="rId2" Type="http://schemas.openxmlformats.org/officeDocument/2006/relationships/hyperlink" Target="mailto:martindullnigg@gmail.com" TargetMode="External"/><Relationship Id="rId29" Type="http://schemas.openxmlformats.org/officeDocument/2006/relationships/hyperlink" Target="mailto:jolaura@outlook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laura.boehm08@gmail.com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mailto:putz.h@a1.net" TargetMode="External"/><Relationship Id="rId7" Type="http://schemas.openxmlformats.org/officeDocument/2006/relationships/hyperlink" Target="mailto:hannah.a.strobl@aon.at" TargetMode="External"/><Relationship Id="rId12" Type="http://schemas.openxmlformats.org/officeDocument/2006/relationships/hyperlink" Target="mailto:onnid04@gmail.com" TargetMode="External"/><Relationship Id="rId2" Type="http://schemas.openxmlformats.org/officeDocument/2006/relationships/hyperlink" Target="mailto:putz.simona@gmail.com" TargetMode="External"/><Relationship Id="rId1" Type="http://schemas.openxmlformats.org/officeDocument/2006/relationships/hyperlink" Target="mailto:maja.astleitner@gmail.com" TargetMode="External"/><Relationship Id="rId6" Type="http://schemas.openxmlformats.org/officeDocument/2006/relationships/hyperlink" Target="mailto:agnschmid@hotmail.com" TargetMode="External"/><Relationship Id="rId11" Type="http://schemas.openxmlformats.org/officeDocument/2006/relationships/hyperlink" Target="mailto:christina.habacher@gmx.at" TargetMode="External"/><Relationship Id="rId5" Type="http://schemas.openxmlformats.org/officeDocument/2006/relationships/hyperlink" Target="mailto:as.reischer@a1.net" TargetMode="External"/><Relationship Id="rId10" Type="http://schemas.openxmlformats.org/officeDocument/2006/relationships/hyperlink" Target="mailto:bernhard.gaiswinkler@kabelplus.at" TargetMode="External"/><Relationship Id="rId4" Type="http://schemas.openxmlformats.org/officeDocument/2006/relationships/hyperlink" Target="mailto:veronika.stiefsohn@gmail.com" TargetMode="External"/><Relationship Id="rId9" Type="http://schemas.openxmlformats.org/officeDocument/2006/relationships/hyperlink" Target="mailto:jonathanameisbichler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1"/>
  <sheetViews>
    <sheetView topLeftCell="A47" zoomScaleNormal="100" workbookViewId="0">
      <selection activeCell="B83" sqref="B83"/>
    </sheetView>
  </sheetViews>
  <sheetFormatPr baseColWidth="10" defaultColWidth="8.88671875" defaultRowHeight="14.4" x14ac:dyDescent="0.3"/>
  <cols>
    <col min="1" max="1" width="4.33203125" customWidth="1"/>
    <col min="2" max="2" width="42.44140625" bestFit="1" customWidth="1"/>
    <col min="3" max="3" width="6.77734375" style="14" customWidth="1"/>
    <col min="4" max="4" width="26.88671875" customWidth="1"/>
    <col min="5" max="5" width="27.6640625" style="60" customWidth="1"/>
    <col min="6" max="6" width="7.33203125" customWidth="1"/>
    <col min="7" max="7" width="56.88671875" customWidth="1"/>
  </cols>
  <sheetData>
    <row r="1" spans="1:7" s="10" customFormat="1" ht="26.4" customHeight="1" x14ac:dyDescent="0.3">
      <c r="B1" s="8" t="s">
        <v>132</v>
      </c>
      <c r="C1" s="11"/>
      <c r="D1" s="9" t="s">
        <v>1</v>
      </c>
      <c r="E1" s="57" t="s">
        <v>200</v>
      </c>
      <c r="F1" s="56" t="s">
        <v>443</v>
      </c>
      <c r="G1" s="9" t="s">
        <v>36</v>
      </c>
    </row>
    <row r="2" spans="1:7" ht="19.95" customHeight="1" x14ac:dyDescent="0.3">
      <c r="A2" s="15">
        <v>1</v>
      </c>
      <c r="B2" s="2" t="s">
        <v>37</v>
      </c>
      <c r="C2" s="12" t="s">
        <v>399</v>
      </c>
      <c r="D2" s="2" t="s">
        <v>38</v>
      </c>
      <c r="E2" s="58" t="s">
        <v>136</v>
      </c>
      <c r="F2" s="6"/>
      <c r="G2" s="2" t="s">
        <v>8</v>
      </c>
    </row>
    <row r="3" spans="1:7" ht="19.95" customHeight="1" x14ac:dyDescent="0.3">
      <c r="A3" s="15">
        <v>2</v>
      </c>
      <c r="B3" s="2" t="s">
        <v>0</v>
      </c>
      <c r="C3" s="12" t="s">
        <v>273</v>
      </c>
      <c r="D3" s="3" t="s">
        <v>2</v>
      </c>
      <c r="E3" s="58" t="s">
        <v>202</v>
      </c>
      <c r="F3" s="6"/>
      <c r="G3" s="2" t="s">
        <v>8</v>
      </c>
    </row>
    <row r="4" spans="1:7" ht="19.95" customHeight="1" x14ac:dyDescent="0.3">
      <c r="A4" s="15">
        <v>3</v>
      </c>
      <c r="B4" s="2" t="s">
        <v>3</v>
      </c>
      <c r="C4" s="12" t="s">
        <v>310</v>
      </c>
      <c r="D4" s="3" t="s">
        <v>4</v>
      </c>
      <c r="E4" s="58" t="s">
        <v>137</v>
      </c>
      <c r="F4" s="6"/>
      <c r="G4" s="2" t="s">
        <v>8</v>
      </c>
    </row>
    <row r="5" spans="1:7" ht="19.95" customHeight="1" x14ac:dyDescent="0.3">
      <c r="A5" s="15">
        <v>4</v>
      </c>
      <c r="B5" s="2" t="s">
        <v>5</v>
      </c>
      <c r="C5" s="12" t="s">
        <v>399</v>
      </c>
      <c r="D5" s="2" t="s">
        <v>6</v>
      </c>
      <c r="E5" s="58" t="s">
        <v>203</v>
      </c>
      <c r="F5" s="6"/>
      <c r="G5" s="2" t="s">
        <v>89</v>
      </c>
    </row>
    <row r="6" spans="1:7" ht="19.95" customHeight="1" x14ac:dyDescent="0.3">
      <c r="A6" s="15">
        <v>5</v>
      </c>
      <c r="B6" s="2" t="s">
        <v>205</v>
      </c>
      <c r="C6" s="12" t="s">
        <v>412</v>
      </c>
      <c r="D6" s="2" t="s">
        <v>7</v>
      </c>
      <c r="E6" s="58" t="s">
        <v>204</v>
      </c>
      <c r="F6" s="6"/>
      <c r="G6" s="2" t="s">
        <v>9</v>
      </c>
    </row>
    <row r="7" spans="1:7" ht="19.95" customHeight="1" x14ac:dyDescent="0.3">
      <c r="A7" s="15">
        <v>6</v>
      </c>
      <c r="B7" s="2" t="s">
        <v>10</v>
      </c>
      <c r="C7" s="12" t="s">
        <v>274</v>
      </c>
      <c r="D7" s="3" t="s">
        <v>40</v>
      </c>
      <c r="E7" s="58" t="s">
        <v>138</v>
      </c>
      <c r="F7" s="6"/>
      <c r="G7" s="2" t="s">
        <v>8</v>
      </c>
    </row>
    <row r="8" spans="1:7" ht="19.95" customHeight="1" x14ac:dyDescent="0.3">
      <c r="A8" s="15">
        <v>7</v>
      </c>
      <c r="B8" s="2" t="s">
        <v>11</v>
      </c>
      <c r="C8" s="12" t="s">
        <v>400</v>
      </c>
      <c r="D8" s="2" t="s">
        <v>12</v>
      </c>
      <c r="E8" s="58" t="s">
        <v>139</v>
      </c>
      <c r="F8" s="6"/>
      <c r="G8" s="2" t="s">
        <v>8</v>
      </c>
    </row>
    <row r="9" spans="1:7" ht="19.95" customHeight="1" x14ac:dyDescent="0.3">
      <c r="A9" s="15">
        <v>8</v>
      </c>
      <c r="B9" s="2" t="s">
        <v>13</v>
      </c>
      <c r="C9" s="12" t="s">
        <v>283</v>
      </c>
      <c r="D9" s="3" t="s">
        <v>41</v>
      </c>
      <c r="E9" s="58" t="s">
        <v>206</v>
      </c>
      <c r="F9" s="6"/>
      <c r="G9" s="2" t="s">
        <v>84</v>
      </c>
    </row>
    <row r="10" spans="1:7" ht="19.95" customHeight="1" x14ac:dyDescent="0.3">
      <c r="A10" s="15">
        <v>9</v>
      </c>
      <c r="B10" s="2" t="s">
        <v>14</v>
      </c>
      <c r="C10" s="12" t="s">
        <v>283</v>
      </c>
      <c r="D10" s="2" t="s">
        <v>42</v>
      </c>
      <c r="E10" s="58" t="s">
        <v>207</v>
      </c>
      <c r="F10" s="6"/>
      <c r="G10" s="2" t="s">
        <v>8</v>
      </c>
    </row>
    <row r="11" spans="1:7" ht="19.95" customHeight="1" x14ac:dyDescent="0.3">
      <c r="A11" s="15">
        <v>10</v>
      </c>
      <c r="B11" s="2" t="s">
        <v>15</v>
      </c>
      <c r="C11" s="12" t="s">
        <v>274</v>
      </c>
      <c r="D11" s="3" t="s">
        <v>43</v>
      </c>
      <c r="E11" s="58" t="s">
        <v>165</v>
      </c>
      <c r="F11" s="6"/>
      <c r="G11" s="2" t="s">
        <v>82</v>
      </c>
    </row>
    <row r="12" spans="1:7" ht="19.95" customHeight="1" x14ac:dyDescent="0.3">
      <c r="A12" s="15">
        <v>11</v>
      </c>
      <c r="B12" s="2" t="s">
        <v>23</v>
      </c>
      <c r="C12" s="12" t="s">
        <v>273</v>
      </c>
      <c r="D12" s="2" t="s">
        <v>24</v>
      </c>
      <c r="E12" s="58" t="s">
        <v>208</v>
      </c>
      <c r="F12" s="6"/>
      <c r="G12" s="2" t="s">
        <v>8</v>
      </c>
    </row>
    <row r="13" spans="1:7" ht="19.95" customHeight="1" x14ac:dyDescent="0.3">
      <c r="A13" s="15">
        <v>12</v>
      </c>
      <c r="B13" s="2" t="s">
        <v>16</v>
      </c>
      <c r="C13" s="12" t="s">
        <v>283</v>
      </c>
      <c r="D13" s="2" t="s">
        <v>210</v>
      </c>
      <c r="E13" s="58" t="s">
        <v>209</v>
      </c>
      <c r="F13" s="6"/>
      <c r="G13" s="2" t="s">
        <v>87</v>
      </c>
    </row>
    <row r="14" spans="1:7" ht="19.95" customHeight="1" x14ac:dyDescent="0.3">
      <c r="A14" s="15">
        <v>13</v>
      </c>
      <c r="B14" s="2" t="s">
        <v>17</v>
      </c>
      <c r="C14" s="12" t="s">
        <v>273</v>
      </c>
      <c r="D14" s="2" t="s">
        <v>44</v>
      </c>
      <c r="E14" s="58" t="s">
        <v>140</v>
      </c>
      <c r="F14" s="6"/>
      <c r="G14" s="2" t="s">
        <v>86</v>
      </c>
    </row>
    <row r="15" spans="1:7" ht="19.95" customHeight="1" x14ac:dyDescent="0.3">
      <c r="A15" s="15">
        <v>14</v>
      </c>
      <c r="B15" s="2" t="s">
        <v>18</v>
      </c>
      <c r="C15" s="12" t="s">
        <v>310</v>
      </c>
      <c r="D15" s="2" t="s">
        <v>45</v>
      </c>
      <c r="E15" s="58" t="s">
        <v>141</v>
      </c>
      <c r="F15" s="6"/>
      <c r="G15" s="2" t="s">
        <v>8</v>
      </c>
    </row>
    <row r="16" spans="1:7" ht="19.95" customHeight="1" x14ac:dyDescent="0.3">
      <c r="A16" s="15">
        <v>15</v>
      </c>
      <c r="B16" s="2" t="s">
        <v>19</v>
      </c>
      <c r="C16" s="12" t="s">
        <v>274</v>
      </c>
      <c r="D16" s="2" t="s">
        <v>46</v>
      </c>
      <c r="E16" s="58" t="s">
        <v>142</v>
      </c>
      <c r="F16" s="6"/>
      <c r="G16" s="2" t="s">
        <v>8</v>
      </c>
    </row>
    <row r="17" spans="1:7" ht="19.95" customHeight="1" x14ac:dyDescent="0.3">
      <c r="A17" s="15">
        <v>16</v>
      </c>
      <c r="B17" s="2" t="s">
        <v>20</v>
      </c>
      <c r="C17" s="12" t="s">
        <v>274</v>
      </c>
      <c r="D17" s="2" t="s">
        <v>47</v>
      </c>
      <c r="E17" s="58" t="s">
        <v>172</v>
      </c>
      <c r="F17" s="6"/>
      <c r="G17" s="2" t="s">
        <v>8</v>
      </c>
    </row>
    <row r="18" spans="1:7" ht="19.95" customHeight="1" x14ac:dyDescent="0.3">
      <c r="A18" s="15">
        <v>17</v>
      </c>
      <c r="B18" s="2" t="s">
        <v>21</v>
      </c>
      <c r="C18" s="12" t="s">
        <v>274</v>
      </c>
      <c r="D18" s="2" t="s">
        <v>48</v>
      </c>
      <c r="E18" s="58" t="s">
        <v>143</v>
      </c>
      <c r="F18" s="6"/>
      <c r="G18" s="2" t="s">
        <v>83</v>
      </c>
    </row>
    <row r="19" spans="1:7" ht="19.95" customHeight="1" x14ac:dyDescent="0.3">
      <c r="A19" s="15">
        <v>18</v>
      </c>
      <c r="B19" s="2" t="s">
        <v>22</v>
      </c>
      <c r="C19" s="12" t="s">
        <v>399</v>
      </c>
      <c r="D19" s="2" t="s">
        <v>49</v>
      </c>
      <c r="E19" s="58" t="s">
        <v>144</v>
      </c>
      <c r="F19" s="6"/>
      <c r="G19" s="2" t="s">
        <v>85</v>
      </c>
    </row>
    <row r="20" spans="1:7" ht="19.95" customHeight="1" x14ac:dyDescent="0.3">
      <c r="A20" s="15">
        <v>19</v>
      </c>
      <c r="B20" s="2" t="s">
        <v>177</v>
      </c>
      <c r="C20" s="12" t="s">
        <v>283</v>
      </c>
      <c r="D20" s="2" t="s">
        <v>50</v>
      </c>
      <c r="E20" s="58" t="s">
        <v>174</v>
      </c>
      <c r="F20" s="6"/>
      <c r="G20" s="2" t="s">
        <v>8</v>
      </c>
    </row>
    <row r="21" spans="1:7" ht="19.95" customHeight="1" x14ac:dyDescent="0.3">
      <c r="A21" s="15">
        <v>20</v>
      </c>
      <c r="B21" s="2" t="s">
        <v>176</v>
      </c>
      <c r="C21" s="12" t="s">
        <v>283</v>
      </c>
      <c r="D21" s="2" t="s">
        <v>51</v>
      </c>
      <c r="E21" s="58" t="s">
        <v>175</v>
      </c>
      <c r="F21" s="6"/>
      <c r="G21" s="2" t="s">
        <v>8</v>
      </c>
    </row>
    <row r="22" spans="1:7" ht="19.95" customHeight="1" x14ac:dyDescent="0.3">
      <c r="A22" s="15">
        <v>21</v>
      </c>
      <c r="B22" s="2" t="s">
        <v>26</v>
      </c>
      <c r="C22" s="12" t="s">
        <v>274</v>
      </c>
      <c r="D22" s="2" t="s">
        <v>52</v>
      </c>
      <c r="E22" s="58" t="s">
        <v>211</v>
      </c>
      <c r="F22" s="6"/>
      <c r="G22" s="2" t="s">
        <v>8</v>
      </c>
    </row>
    <row r="23" spans="1:7" ht="19.95" customHeight="1" x14ac:dyDescent="0.3">
      <c r="A23" s="15">
        <v>22</v>
      </c>
      <c r="B23" s="2" t="s">
        <v>27</v>
      </c>
      <c r="C23" s="12" t="s">
        <v>274</v>
      </c>
      <c r="D23" s="2" t="s">
        <v>53</v>
      </c>
      <c r="E23" s="58" t="s">
        <v>212</v>
      </c>
      <c r="F23" s="6"/>
      <c r="G23" s="2" t="s">
        <v>9</v>
      </c>
    </row>
    <row r="24" spans="1:7" ht="19.95" customHeight="1" x14ac:dyDescent="0.3">
      <c r="A24" s="15">
        <v>23</v>
      </c>
      <c r="B24" s="2" t="s">
        <v>28</v>
      </c>
      <c r="C24" s="12" t="s">
        <v>283</v>
      </c>
      <c r="D24" s="2" t="s">
        <v>54</v>
      </c>
      <c r="E24" s="58" t="s">
        <v>188</v>
      </c>
      <c r="F24" s="6"/>
      <c r="G24" s="2" t="s">
        <v>8</v>
      </c>
    </row>
    <row r="25" spans="1:7" ht="19.95" customHeight="1" x14ac:dyDescent="0.3">
      <c r="A25" s="15">
        <v>24</v>
      </c>
      <c r="B25" s="2" t="s">
        <v>29</v>
      </c>
      <c r="C25" s="12" t="s">
        <v>274</v>
      </c>
      <c r="D25" s="2" t="s">
        <v>58</v>
      </c>
      <c r="E25" s="58" t="s">
        <v>145</v>
      </c>
      <c r="F25" s="6"/>
      <c r="G25" s="2" t="s">
        <v>8</v>
      </c>
    </row>
    <row r="26" spans="1:7" ht="19.95" customHeight="1" x14ac:dyDescent="0.3">
      <c r="A26" s="15">
        <v>25</v>
      </c>
      <c r="B26" s="2" t="s">
        <v>39</v>
      </c>
      <c r="C26" s="12" t="s">
        <v>310</v>
      </c>
      <c r="D26" s="2" t="s">
        <v>69</v>
      </c>
      <c r="E26" s="59" t="s">
        <v>189</v>
      </c>
      <c r="F26" s="7"/>
      <c r="G26" s="2" t="s">
        <v>88</v>
      </c>
    </row>
    <row r="27" spans="1:7" ht="19.95" customHeight="1" x14ac:dyDescent="0.3">
      <c r="A27" s="15">
        <v>26</v>
      </c>
      <c r="B27" s="2" t="s">
        <v>30</v>
      </c>
      <c r="C27" s="12" t="s">
        <v>273</v>
      </c>
      <c r="D27" s="2" t="s">
        <v>59</v>
      </c>
      <c r="E27" s="58" t="s">
        <v>146</v>
      </c>
      <c r="F27" s="6"/>
      <c r="G27" s="2" t="s">
        <v>8</v>
      </c>
    </row>
    <row r="28" spans="1:7" ht="19.95" customHeight="1" x14ac:dyDescent="0.3">
      <c r="A28" s="15">
        <v>27</v>
      </c>
      <c r="B28" s="2" t="s">
        <v>130</v>
      </c>
      <c r="C28" s="12" t="s">
        <v>273</v>
      </c>
      <c r="D28" s="2" t="s">
        <v>129</v>
      </c>
      <c r="E28" s="58" t="s">
        <v>152</v>
      </c>
      <c r="F28" s="6"/>
      <c r="G28" s="2" t="s">
        <v>131</v>
      </c>
    </row>
    <row r="29" spans="1:7" ht="19.95" customHeight="1" x14ac:dyDescent="0.3">
      <c r="A29" s="15">
        <v>28</v>
      </c>
      <c r="B29" s="2" t="s">
        <v>31</v>
      </c>
      <c r="C29" s="12" t="s">
        <v>274</v>
      </c>
      <c r="D29" s="2" t="s">
        <v>60</v>
      </c>
      <c r="E29" s="58" t="s">
        <v>147</v>
      </c>
      <c r="F29" s="6"/>
      <c r="G29" s="2" t="s">
        <v>8</v>
      </c>
    </row>
    <row r="30" spans="1:7" ht="19.95" customHeight="1" x14ac:dyDescent="0.3">
      <c r="A30" s="15">
        <v>29</v>
      </c>
      <c r="B30" s="2" t="s">
        <v>32</v>
      </c>
      <c r="C30" s="12" t="s">
        <v>273</v>
      </c>
      <c r="D30" s="2" t="s">
        <v>61</v>
      </c>
      <c r="E30" s="58" t="s">
        <v>148</v>
      </c>
      <c r="F30" s="6"/>
      <c r="G30" s="2" t="s">
        <v>8</v>
      </c>
    </row>
    <row r="31" spans="1:7" ht="19.95" customHeight="1" x14ac:dyDescent="0.3">
      <c r="A31" s="15">
        <v>30</v>
      </c>
      <c r="B31" s="2" t="s">
        <v>33</v>
      </c>
      <c r="C31" s="12" t="s">
        <v>273</v>
      </c>
      <c r="D31" s="2" t="s">
        <v>62</v>
      </c>
      <c r="E31" s="58" t="s">
        <v>213</v>
      </c>
      <c r="F31" s="6"/>
      <c r="G31" s="2" t="s">
        <v>8</v>
      </c>
    </row>
    <row r="32" spans="1:7" ht="19.95" customHeight="1" x14ac:dyDescent="0.3">
      <c r="A32" s="15">
        <v>31</v>
      </c>
      <c r="B32" s="2" t="s">
        <v>34</v>
      </c>
      <c r="C32" s="12" t="s">
        <v>274</v>
      </c>
      <c r="D32" s="2" t="s">
        <v>63</v>
      </c>
      <c r="E32" s="58" t="s">
        <v>149</v>
      </c>
      <c r="F32" s="6"/>
      <c r="G32" s="2" t="s">
        <v>8</v>
      </c>
    </row>
    <row r="33" spans="1:7" ht="19.95" customHeight="1" x14ac:dyDescent="0.3">
      <c r="A33" s="15">
        <v>32</v>
      </c>
      <c r="B33" s="2" t="s">
        <v>35</v>
      </c>
      <c r="C33" s="12" t="s">
        <v>273</v>
      </c>
      <c r="D33" s="2" t="s">
        <v>64</v>
      </c>
      <c r="E33" s="58" t="s">
        <v>150</v>
      </c>
      <c r="F33" s="6"/>
      <c r="G33" s="2" t="s">
        <v>8</v>
      </c>
    </row>
    <row r="34" spans="1:7" ht="19.95" customHeight="1" x14ac:dyDescent="0.3">
      <c r="A34" s="15">
        <v>33</v>
      </c>
      <c r="B34" s="2" t="s">
        <v>80</v>
      </c>
      <c r="C34" s="12" t="s">
        <v>284</v>
      </c>
      <c r="D34" s="2" t="s">
        <v>65</v>
      </c>
      <c r="E34" s="58" t="s">
        <v>151</v>
      </c>
      <c r="F34" s="6"/>
      <c r="G34" s="2" t="s">
        <v>81</v>
      </c>
    </row>
    <row r="35" spans="1:7" ht="19.95" customHeight="1" x14ac:dyDescent="0.3">
      <c r="A35" s="15">
        <v>34</v>
      </c>
      <c r="B35" s="2" t="s">
        <v>415</v>
      </c>
      <c r="C35" s="12" t="s">
        <v>458</v>
      </c>
      <c r="D35" s="2" t="s">
        <v>440</v>
      </c>
      <c r="E35" s="59" t="s">
        <v>441</v>
      </c>
      <c r="F35" s="7"/>
      <c r="G35" s="2" t="s">
        <v>459</v>
      </c>
    </row>
    <row r="37" spans="1:7" x14ac:dyDescent="0.3">
      <c r="B37" s="1"/>
      <c r="C37" s="13"/>
    </row>
    <row r="38" spans="1:7" s="10" customFormat="1" ht="26.4" customHeight="1" x14ac:dyDescent="0.3">
      <c r="B38" s="8" t="s">
        <v>133</v>
      </c>
      <c r="C38" s="11"/>
      <c r="D38" s="9" t="s">
        <v>1</v>
      </c>
      <c r="E38" s="57" t="s">
        <v>201</v>
      </c>
      <c r="F38" s="56" t="s">
        <v>443</v>
      </c>
      <c r="G38" s="9" t="s">
        <v>36</v>
      </c>
    </row>
    <row r="39" spans="1:7" ht="19.95" customHeight="1" x14ac:dyDescent="0.3">
      <c r="A39" s="15">
        <v>1</v>
      </c>
      <c r="B39" s="2" t="s">
        <v>56</v>
      </c>
      <c r="C39" s="12" t="s">
        <v>244</v>
      </c>
      <c r="D39" s="2" t="s">
        <v>55</v>
      </c>
      <c r="E39" s="58" t="s">
        <v>214</v>
      </c>
      <c r="F39" s="6"/>
      <c r="G39" s="2" t="s">
        <v>57</v>
      </c>
    </row>
    <row r="40" spans="1:7" ht="19.95" customHeight="1" x14ac:dyDescent="0.3">
      <c r="A40" s="15">
        <v>2</v>
      </c>
      <c r="B40" s="2" t="s">
        <v>66</v>
      </c>
      <c r="C40" s="12" t="s">
        <v>244</v>
      </c>
      <c r="D40" s="2" t="s">
        <v>67</v>
      </c>
      <c r="E40" s="58" t="s">
        <v>215</v>
      </c>
      <c r="F40" s="6"/>
      <c r="G40" s="2" t="s">
        <v>68</v>
      </c>
    </row>
    <row r="41" spans="1:7" ht="19.95" customHeight="1" x14ac:dyDescent="0.3">
      <c r="A41" s="15">
        <v>3</v>
      </c>
      <c r="B41" s="2" t="s">
        <v>70</v>
      </c>
      <c r="C41" s="12" t="s">
        <v>244</v>
      </c>
      <c r="D41" s="2" t="s">
        <v>94</v>
      </c>
      <c r="E41" s="58" t="s">
        <v>155</v>
      </c>
      <c r="F41" s="6"/>
      <c r="G41" s="2" t="s">
        <v>71</v>
      </c>
    </row>
    <row r="42" spans="1:7" ht="19.95" customHeight="1" x14ac:dyDescent="0.3">
      <c r="A42" s="15">
        <v>4</v>
      </c>
      <c r="B42" s="2" t="s">
        <v>241</v>
      </c>
      <c r="C42" s="12" t="s">
        <v>244</v>
      </c>
      <c r="D42" s="2" t="s">
        <v>166</v>
      </c>
      <c r="E42" s="59" t="s">
        <v>269</v>
      </c>
      <c r="F42" s="7"/>
      <c r="G42" s="2" t="s">
        <v>71</v>
      </c>
    </row>
    <row r="43" spans="1:7" ht="19.95" customHeight="1" x14ac:dyDescent="0.3">
      <c r="A43" s="15">
        <v>5</v>
      </c>
      <c r="B43" s="2" t="s">
        <v>90</v>
      </c>
      <c r="C43" s="12" t="s">
        <v>244</v>
      </c>
      <c r="D43" s="2" t="s">
        <v>95</v>
      </c>
      <c r="E43" s="58" t="s">
        <v>216</v>
      </c>
      <c r="F43" s="6"/>
      <c r="G43" s="2" t="s">
        <v>73</v>
      </c>
    </row>
    <row r="44" spans="1:7" ht="19.95" customHeight="1" x14ac:dyDescent="0.3">
      <c r="A44" s="15">
        <v>6</v>
      </c>
      <c r="B44" s="2" t="s">
        <v>72</v>
      </c>
      <c r="C44" s="12" t="s">
        <v>244</v>
      </c>
      <c r="D44" s="2" t="s">
        <v>121</v>
      </c>
      <c r="E44" s="58" t="s">
        <v>217</v>
      </c>
      <c r="F44" s="6"/>
      <c r="G44" s="2" t="s">
        <v>73</v>
      </c>
    </row>
    <row r="45" spans="1:7" ht="19.95" customHeight="1" x14ac:dyDescent="0.3">
      <c r="A45" s="15">
        <v>7</v>
      </c>
      <c r="B45" s="2" t="s">
        <v>74</v>
      </c>
      <c r="C45" s="12" t="s">
        <v>244</v>
      </c>
      <c r="D45" s="2" t="s">
        <v>96</v>
      </c>
      <c r="E45" s="58" t="s">
        <v>153</v>
      </c>
      <c r="F45" s="6"/>
      <c r="G45" s="2" t="s">
        <v>93</v>
      </c>
    </row>
    <row r="46" spans="1:7" ht="19.95" customHeight="1" x14ac:dyDescent="0.3">
      <c r="A46" s="15">
        <v>8</v>
      </c>
      <c r="B46" s="2" t="s">
        <v>75</v>
      </c>
      <c r="C46" s="12" t="s">
        <v>244</v>
      </c>
      <c r="D46" s="2" t="s">
        <v>97</v>
      </c>
      <c r="E46" s="58" t="s">
        <v>154</v>
      </c>
      <c r="F46" s="6"/>
      <c r="G46" s="2" t="s">
        <v>73</v>
      </c>
    </row>
    <row r="47" spans="1:7" ht="19.95" customHeight="1" x14ac:dyDescent="0.3">
      <c r="A47" s="15">
        <v>9</v>
      </c>
      <c r="B47" s="2" t="s">
        <v>76</v>
      </c>
      <c r="C47" s="12" t="s">
        <v>244</v>
      </c>
      <c r="D47" s="2" t="s">
        <v>99</v>
      </c>
      <c r="E47" s="58" t="s">
        <v>185</v>
      </c>
      <c r="F47" s="6"/>
      <c r="G47" s="2" t="s">
        <v>73</v>
      </c>
    </row>
    <row r="48" spans="1:7" ht="19.95" customHeight="1" x14ac:dyDescent="0.3">
      <c r="A48" s="15">
        <v>10</v>
      </c>
      <c r="B48" s="2" t="s">
        <v>77</v>
      </c>
      <c r="C48" s="12" t="s">
        <v>244</v>
      </c>
      <c r="D48" s="2" t="s">
        <v>98</v>
      </c>
      <c r="E48" s="58" t="s">
        <v>218</v>
      </c>
      <c r="F48" s="6"/>
      <c r="G48" s="2" t="s">
        <v>73</v>
      </c>
    </row>
    <row r="49" spans="1:7" ht="19.95" customHeight="1" x14ac:dyDescent="0.3">
      <c r="A49" s="15">
        <v>11</v>
      </c>
      <c r="B49" s="2" t="s">
        <v>445</v>
      </c>
      <c r="C49" s="12" t="s">
        <v>244</v>
      </c>
      <c r="D49" s="2" t="s">
        <v>100</v>
      </c>
      <c r="E49" s="58" t="s">
        <v>219</v>
      </c>
      <c r="F49" s="6"/>
      <c r="G49" s="2" t="s">
        <v>73</v>
      </c>
    </row>
    <row r="50" spans="1:7" ht="19.95" customHeight="1" x14ac:dyDescent="0.3">
      <c r="A50" s="15">
        <v>12</v>
      </c>
      <c r="B50" s="2" t="s">
        <v>78</v>
      </c>
      <c r="C50" s="12" t="s">
        <v>244</v>
      </c>
      <c r="D50" s="2" t="s">
        <v>101</v>
      </c>
      <c r="E50" s="58" t="s">
        <v>220</v>
      </c>
      <c r="F50" s="6"/>
      <c r="G50" s="2" t="s">
        <v>71</v>
      </c>
    </row>
    <row r="51" spans="1:7" ht="19.95" customHeight="1" x14ac:dyDescent="0.3">
      <c r="A51" s="15">
        <v>13</v>
      </c>
      <c r="B51" s="2" t="s">
        <v>79</v>
      </c>
      <c r="C51" s="12" t="s">
        <v>244</v>
      </c>
      <c r="D51" s="2" t="s">
        <v>102</v>
      </c>
      <c r="E51" s="58" t="s">
        <v>221</v>
      </c>
      <c r="F51" s="6"/>
      <c r="G51" s="2" t="s">
        <v>71</v>
      </c>
    </row>
    <row r="52" spans="1:7" ht="19.95" customHeight="1" x14ac:dyDescent="0.3">
      <c r="A52" s="15">
        <v>14</v>
      </c>
      <c r="B52" s="2" t="s">
        <v>91</v>
      </c>
      <c r="C52" s="12" t="s">
        <v>244</v>
      </c>
      <c r="D52" s="4" t="s">
        <v>122</v>
      </c>
      <c r="E52" s="58" t="s">
        <v>173</v>
      </c>
      <c r="F52" s="6"/>
      <c r="G52" s="2" t="s">
        <v>71</v>
      </c>
    </row>
    <row r="53" spans="1:7" ht="19.95" customHeight="1" x14ac:dyDescent="0.3">
      <c r="A53" s="15">
        <v>15</v>
      </c>
      <c r="B53" s="2" t="s">
        <v>442</v>
      </c>
      <c r="C53" s="12" t="s">
        <v>244</v>
      </c>
      <c r="D53" s="4" t="s">
        <v>421</v>
      </c>
      <c r="E53" s="58" t="s">
        <v>452</v>
      </c>
      <c r="F53" s="2"/>
      <c r="G53" s="2" t="s">
        <v>71</v>
      </c>
    </row>
    <row r="54" spans="1:7" ht="19.95" customHeight="1" x14ac:dyDescent="0.3">
      <c r="A54" s="15">
        <v>16</v>
      </c>
      <c r="B54" s="2" t="s">
        <v>123</v>
      </c>
      <c r="C54" s="12" t="s">
        <v>244</v>
      </c>
      <c r="D54" s="2" t="s">
        <v>124</v>
      </c>
      <c r="E54" s="58" t="s">
        <v>156</v>
      </c>
      <c r="F54" s="6"/>
      <c r="G54" s="2" t="s">
        <v>92</v>
      </c>
    </row>
    <row r="56" spans="1:7" x14ac:dyDescent="0.3">
      <c r="B56" s="1"/>
      <c r="C56" s="13"/>
    </row>
    <row r="57" spans="1:7" s="10" customFormat="1" ht="26.4" customHeight="1" x14ac:dyDescent="0.3">
      <c r="B57" s="8" t="s">
        <v>254</v>
      </c>
      <c r="C57" s="11"/>
      <c r="D57" s="9" t="s">
        <v>1</v>
      </c>
      <c r="E57" s="57" t="s">
        <v>201</v>
      </c>
      <c r="F57" s="56" t="s">
        <v>443</v>
      </c>
      <c r="G57" s="9" t="s">
        <v>36</v>
      </c>
    </row>
    <row r="58" spans="1:7" ht="19.95" customHeight="1" x14ac:dyDescent="0.3">
      <c r="A58" s="15">
        <v>1</v>
      </c>
      <c r="B58" s="2" t="s">
        <v>126</v>
      </c>
      <c r="C58" s="12" t="s">
        <v>253</v>
      </c>
      <c r="D58" s="2" t="s">
        <v>127</v>
      </c>
      <c r="E58" s="58" t="s">
        <v>157</v>
      </c>
      <c r="F58" s="6"/>
      <c r="G58" s="2" t="s">
        <v>128</v>
      </c>
    </row>
    <row r="59" spans="1:7" ht="19.95" customHeight="1" x14ac:dyDescent="0.3">
      <c r="A59" s="15">
        <v>2</v>
      </c>
      <c r="B59" s="2" t="s">
        <v>184</v>
      </c>
      <c r="C59" s="12" t="s">
        <v>253</v>
      </c>
      <c r="D59" s="2" t="s">
        <v>182</v>
      </c>
      <c r="E59" s="58" t="s">
        <v>183</v>
      </c>
      <c r="F59" s="6"/>
      <c r="G59" s="2" t="s">
        <v>222</v>
      </c>
    </row>
    <row r="60" spans="1:7" ht="19.95" customHeight="1" x14ac:dyDescent="0.3">
      <c r="A60" s="15">
        <v>3</v>
      </c>
      <c r="B60" s="2" t="s">
        <v>223</v>
      </c>
      <c r="C60" s="12" t="s">
        <v>253</v>
      </c>
      <c r="D60" s="2" t="s">
        <v>227</v>
      </c>
      <c r="E60" s="58" t="s">
        <v>251</v>
      </c>
      <c r="F60" s="6"/>
      <c r="G60" s="2" t="s">
        <v>224</v>
      </c>
    </row>
    <row r="61" spans="1:7" ht="19.95" customHeight="1" x14ac:dyDescent="0.3">
      <c r="A61" s="15">
        <v>4</v>
      </c>
      <c r="B61" s="2" t="s">
        <v>226</v>
      </c>
      <c r="C61" s="12" t="s">
        <v>253</v>
      </c>
      <c r="D61" s="2" t="s">
        <v>228</v>
      </c>
      <c r="E61" s="58" t="s">
        <v>252</v>
      </c>
      <c r="F61" s="6"/>
      <c r="G61" s="2" t="s">
        <v>225</v>
      </c>
    </row>
    <row r="62" spans="1:7" ht="19.95" customHeight="1" x14ac:dyDescent="0.3">
      <c r="A62" s="15">
        <v>5</v>
      </c>
      <c r="B62" s="2" t="s">
        <v>116</v>
      </c>
      <c r="C62" s="12" t="s">
        <v>253</v>
      </c>
      <c r="D62" s="2" t="s">
        <v>117</v>
      </c>
      <c r="E62" s="59" t="s">
        <v>160</v>
      </c>
      <c r="F62" s="7"/>
      <c r="G62" s="2" t="s">
        <v>120</v>
      </c>
    </row>
    <row r="66" spans="1:7" s="10" customFormat="1" ht="26.4" customHeight="1" x14ac:dyDescent="0.3">
      <c r="B66" s="8" t="s">
        <v>255</v>
      </c>
      <c r="C66" s="11"/>
      <c r="D66" s="9" t="s">
        <v>1</v>
      </c>
      <c r="E66" s="57" t="s">
        <v>201</v>
      </c>
      <c r="F66" s="56" t="s">
        <v>443</v>
      </c>
      <c r="G66" s="9" t="s">
        <v>36</v>
      </c>
    </row>
    <row r="67" spans="1:7" ht="19.95" customHeight="1" x14ac:dyDescent="0.3">
      <c r="A67">
        <v>35</v>
      </c>
      <c r="B67" s="2" t="s">
        <v>235</v>
      </c>
      <c r="C67" s="12" t="s">
        <v>274</v>
      </c>
      <c r="D67" s="2" t="s">
        <v>196</v>
      </c>
      <c r="E67" s="58" t="s">
        <v>197</v>
      </c>
      <c r="F67" s="6"/>
      <c r="G67" s="2"/>
    </row>
    <row r="68" spans="1:7" ht="19.95" customHeight="1" x14ac:dyDescent="0.3">
      <c r="A68">
        <v>36</v>
      </c>
      <c r="B68" s="2" t="s">
        <v>424</v>
      </c>
      <c r="C68" s="12" t="s">
        <v>274</v>
      </c>
      <c r="D68" s="2" t="s">
        <v>425</v>
      </c>
      <c r="E68" s="58" t="s">
        <v>426</v>
      </c>
      <c r="F68" s="6"/>
      <c r="G68" s="2"/>
    </row>
    <row r="69" spans="1:7" ht="19.95" customHeight="1" x14ac:dyDescent="0.3">
      <c r="A69">
        <v>37</v>
      </c>
      <c r="B69" s="2" t="s">
        <v>233</v>
      </c>
      <c r="C69" s="12" t="s">
        <v>412</v>
      </c>
      <c r="D69" s="2" t="s">
        <v>191</v>
      </c>
      <c r="E69" s="58" t="s">
        <v>192</v>
      </c>
      <c r="F69" s="2" t="s">
        <v>444</v>
      </c>
      <c r="G69" s="2"/>
    </row>
    <row r="70" spans="1:7" ht="19.95" customHeight="1" x14ac:dyDescent="0.3">
      <c r="A70">
        <v>38</v>
      </c>
      <c r="B70" s="2" t="s">
        <v>240</v>
      </c>
      <c r="C70" s="12" t="s">
        <v>412</v>
      </c>
      <c r="D70" s="2" t="s">
        <v>178</v>
      </c>
      <c r="E70" s="59" t="s">
        <v>401</v>
      </c>
      <c r="F70" s="2" t="s">
        <v>444</v>
      </c>
      <c r="G70" s="2"/>
    </row>
    <row r="71" spans="1:7" ht="19.95" customHeight="1" x14ac:dyDescent="0.3">
      <c r="A71">
        <v>39</v>
      </c>
      <c r="B71" s="2" t="s">
        <v>430</v>
      </c>
      <c r="C71" s="12" t="s">
        <v>274</v>
      </c>
      <c r="D71" s="2" t="s">
        <v>432</v>
      </c>
      <c r="E71" s="59" t="s">
        <v>455</v>
      </c>
      <c r="F71" s="2" t="s">
        <v>444</v>
      </c>
      <c r="G71" s="2" t="s">
        <v>431</v>
      </c>
    </row>
    <row r="72" spans="1:7" ht="19.95" customHeight="1" x14ac:dyDescent="0.3">
      <c r="A72">
        <v>40</v>
      </c>
      <c r="B72" s="2" t="s">
        <v>460</v>
      </c>
      <c r="C72" s="12" t="s">
        <v>399</v>
      </c>
      <c r="D72" s="2" t="s">
        <v>461</v>
      </c>
      <c r="E72" s="59" t="s">
        <v>462</v>
      </c>
      <c r="F72" s="2"/>
      <c r="G72" s="2"/>
    </row>
    <row r="73" spans="1:7" ht="19.95" customHeight="1" x14ac:dyDescent="0.3">
      <c r="A73">
        <v>41</v>
      </c>
      <c r="B73" s="2" t="s">
        <v>413</v>
      </c>
      <c r="C73" s="12" t="s">
        <v>399</v>
      </c>
      <c r="D73" s="2" t="s">
        <v>414</v>
      </c>
      <c r="E73" s="59" t="s">
        <v>433</v>
      </c>
      <c r="F73" s="2" t="s">
        <v>444</v>
      </c>
      <c r="G73" s="2"/>
    </row>
    <row r="74" spans="1:7" ht="19.95" customHeight="1" x14ac:dyDescent="0.3">
      <c r="A74">
        <v>42</v>
      </c>
      <c r="B74" s="2" t="s">
        <v>243</v>
      </c>
      <c r="C74" s="12" t="s">
        <v>274</v>
      </c>
      <c r="D74" s="2" t="s">
        <v>161</v>
      </c>
      <c r="E74" s="58" t="s">
        <v>162</v>
      </c>
      <c r="F74" s="6"/>
      <c r="G74" s="2"/>
    </row>
    <row r="75" spans="1:7" ht="19.95" customHeight="1" x14ac:dyDescent="0.3">
      <c r="A75">
        <v>43</v>
      </c>
      <c r="B75" s="2" t="s">
        <v>229</v>
      </c>
      <c r="C75" s="12" t="s">
        <v>273</v>
      </c>
      <c r="D75" s="2" t="s">
        <v>25</v>
      </c>
      <c r="E75" s="59" t="s">
        <v>267</v>
      </c>
      <c r="F75" s="7"/>
      <c r="G75" s="2"/>
    </row>
    <row r="76" spans="1:7" ht="19.95" customHeight="1" x14ac:dyDescent="0.3">
      <c r="B76" s="2" t="s">
        <v>453</v>
      </c>
      <c r="C76" s="12" t="s">
        <v>387</v>
      </c>
      <c r="D76" s="2" t="s">
        <v>454</v>
      </c>
      <c r="E76" s="59" t="s">
        <v>456</v>
      </c>
      <c r="F76" s="2" t="s">
        <v>444</v>
      </c>
      <c r="G76" s="2" t="s">
        <v>457</v>
      </c>
    </row>
    <row r="77" spans="1:7" ht="19.95" customHeight="1" x14ac:dyDescent="0.3">
      <c r="B77" s="2" t="s">
        <v>427</v>
      </c>
      <c r="C77" s="12" t="s">
        <v>273</v>
      </c>
      <c r="D77" s="2" t="s">
        <v>428</v>
      </c>
      <c r="E77" s="59" t="s">
        <v>429</v>
      </c>
      <c r="F77" s="2" t="s">
        <v>444</v>
      </c>
      <c r="G77" s="2" t="s">
        <v>436</v>
      </c>
    </row>
    <row r="78" spans="1:7" ht="19.95" customHeight="1" x14ac:dyDescent="0.3">
      <c r="B78" s="2" t="s">
        <v>434</v>
      </c>
      <c r="C78" s="12" t="s">
        <v>412</v>
      </c>
      <c r="D78" s="2" t="s">
        <v>438</v>
      </c>
      <c r="E78" s="59" t="s">
        <v>435</v>
      </c>
      <c r="F78" s="2" t="s">
        <v>444</v>
      </c>
      <c r="G78" s="2" t="s">
        <v>437</v>
      </c>
    </row>
    <row r="79" spans="1:7" ht="19.95" customHeight="1" x14ac:dyDescent="0.3">
      <c r="A79">
        <v>17</v>
      </c>
      <c r="B79" s="2" t="s">
        <v>238</v>
      </c>
      <c r="C79" s="12" t="s">
        <v>244</v>
      </c>
      <c r="D79" s="2" t="s">
        <v>186</v>
      </c>
      <c r="E79" s="58" t="s">
        <v>187</v>
      </c>
      <c r="F79" s="6"/>
      <c r="G79" s="2"/>
    </row>
    <row r="80" spans="1:7" ht="19.95" customHeight="1" x14ac:dyDescent="0.3">
      <c r="A80">
        <v>18</v>
      </c>
      <c r="B80" s="2" t="s">
        <v>242</v>
      </c>
      <c r="C80" s="12" t="s">
        <v>244</v>
      </c>
      <c r="D80" s="2" t="s">
        <v>163</v>
      </c>
      <c r="E80" s="58" t="s">
        <v>164</v>
      </c>
      <c r="F80" s="6"/>
      <c r="G80" s="2"/>
    </row>
    <row r="81" spans="1:7" ht="19.95" customHeight="1" x14ac:dyDescent="0.3">
      <c r="A81">
        <v>19</v>
      </c>
      <c r="B81" s="2" t="s">
        <v>239</v>
      </c>
      <c r="C81" s="12" t="s">
        <v>244</v>
      </c>
      <c r="D81" s="2" t="s">
        <v>179</v>
      </c>
      <c r="E81" s="58" t="s">
        <v>180</v>
      </c>
      <c r="F81" s="6"/>
      <c r="G81" s="2"/>
    </row>
    <row r="82" spans="1:7" ht="19.95" customHeight="1" x14ac:dyDescent="0.3">
      <c r="A82">
        <v>20</v>
      </c>
      <c r="B82" s="2" t="s">
        <v>237</v>
      </c>
      <c r="C82" s="12" t="s">
        <v>244</v>
      </c>
      <c r="D82" s="2" t="s">
        <v>193</v>
      </c>
      <c r="E82" s="58" t="s">
        <v>194</v>
      </c>
      <c r="F82" s="2" t="s">
        <v>444</v>
      </c>
      <c r="G82" s="63" t="s">
        <v>446</v>
      </c>
    </row>
    <row r="83" spans="1:7" ht="19.95" customHeight="1" x14ac:dyDescent="0.3">
      <c r="A83">
        <v>21</v>
      </c>
      <c r="B83" s="2" t="s">
        <v>236</v>
      </c>
      <c r="C83" s="12" t="s">
        <v>244</v>
      </c>
      <c r="D83" s="2" t="s">
        <v>195</v>
      </c>
      <c r="E83" s="59" t="s">
        <v>271</v>
      </c>
      <c r="F83" s="2"/>
      <c r="G83" s="2"/>
    </row>
    <row r="84" spans="1:7" ht="19.95" customHeight="1" x14ac:dyDescent="0.3">
      <c r="A84">
        <v>22</v>
      </c>
      <c r="B84" s="2" t="s">
        <v>234</v>
      </c>
      <c r="C84" s="12" t="s">
        <v>244</v>
      </c>
      <c r="D84" s="2" t="s">
        <v>198</v>
      </c>
      <c r="E84" s="58" t="s">
        <v>199</v>
      </c>
      <c r="F84" s="6"/>
      <c r="G84" s="2"/>
    </row>
    <row r="85" spans="1:7" ht="19.95" customHeight="1" x14ac:dyDescent="0.3">
      <c r="A85">
        <v>23</v>
      </c>
      <c r="B85" s="2" t="s">
        <v>232</v>
      </c>
      <c r="C85" s="12" t="s">
        <v>244</v>
      </c>
      <c r="D85" s="2" t="s">
        <v>250</v>
      </c>
      <c r="E85" s="59" t="s">
        <v>268</v>
      </c>
      <c r="F85" s="7"/>
      <c r="G85" s="2"/>
    </row>
    <row r="86" spans="1:7" ht="19.95" customHeight="1" x14ac:dyDescent="0.3">
      <c r="A86">
        <v>24</v>
      </c>
      <c r="B86" s="2" t="s">
        <v>265</v>
      </c>
      <c r="C86" s="12" t="s">
        <v>244</v>
      </c>
      <c r="D86" s="2" t="s">
        <v>256</v>
      </c>
      <c r="E86" s="59" t="s">
        <v>270</v>
      </c>
      <c r="F86" s="7"/>
      <c r="G86" s="2"/>
    </row>
    <row r="88" spans="1:7" ht="19.95" customHeight="1" x14ac:dyDescent="0.3">
      <c r="B88" s="2" t="s">
        <v>231</v>
      </c>
      <c r="C88" s="12" t="s">
        <v>245</v>
      </c>
      <c r="D88" s="2" t="s">
        <v>246</v>
      </c>
      <c r="E88" s="58" t="s">
        <v>247</v>
      </c>
      <c r="F88" s="2"/>
      <c r="G88" s="2" t="s">
        <v>447</v>
      </c>
    </row>
    <row r="89" spans="1:7" ht="19.95" customHeight="1" x14ac:dyDescent="0.3">
      <c r="B89" s="2" t="s">
        <v>230</v>
      </c>
      <c r="C89" s="12" t="s">
        <v>245</v>
      </c>
      <c r="D89" s="2" t="s">
        <v>248</v>
      </c>
      <c r="E89" s="58" t="s">
        <v>249</v>
      </c>
      <c r="F89" s="6"/>
      <c r="G89" s="2" t="s">
        <v>447</v>
      </c>
    </row>
    <row r="91" spans="1:7" x14ac:dyDescent="0.3">
      <c r="B91" s="64" t="s">
        <v>266</v>
      </c>
      <c r="C91" s="65"/>
      <c r="D91" s="64"/>
      <c r="E91" s="66" t="s">
        <v>272</v>
      </c>
      <c r="F91" s="64"/>
    </row>
  </sheetData>
  <phoneticPr fontId="3" type="noConversion"/>
  <hyperlinks>
    <hyperlink ref="E3" r:id="rId1" xr:uid="{72F91695-4EB9-44D8-A752-79BCEFEADE53}"/>
    <hyperlink ref="E4" r:id="rId2" xr:uid="{777D942B-2421-483C-9232-77A248AD3A6F}"/>
    <hyperlink ref="E7" r:id="rId3" xr:uid="{2121D0E9-445E-470E-8F1C-6371495CCFF8}"/>
    <hyperlink ref="E8" r:id="rId4" xr:uid="{14E78672-99C0-49F5-BBED-BB524D2D0160}"/>
    <hyperlink ref="E14" r:id="rId5" xr:uid="{3EF6C3BB-8C01-4150-9DB3-8C9B98C94213}"/>
    <hyperlink ref="E15" r:id="rId6" xr:uid="{EDE29A6C-772F-4608-9139-D6C8FB1CD595}"/>
    <hyperlink ref="E16" r:id="rId7" xr:uid="{6C75C413-D95A-4227-AB00-6A320C77DF88}"/>
    <hyperlink ref="E18" r:id="rId8" xr:uid="{FC4DFF75-0C87-4C67-B9DF-676CED162AFA}"/>
    <hyperlink ref="E19" r:id="rId9" xr:uid="{A3FAA3B8-6BB3-40E1-988C-7A589DB1389E}"/>
    <hyperlink ref="E25" r:id="rId10" xr:uid="{09440290-1EE3-438A-B1B2-0C74CEE02F39}"/>
    <hyperlink ref="E27" r:id="rId11" xr:uid="{6767FFCA-A016-4B1E-B75B-30FAA307683B}"/>
    <hyperlink ref="E29" r:id="rId12" xr:uid="{D330AA4B-72CB-42BF-AAFD-707E9FA48D6A}"/>
    <hyperlink ref="E30" r:id="rId13" xr:uid="{888F39A6-90DD-4BBD-A1C8-55B23B6B7663}"/>
    <hyperlink ref="E32" r:id="rId14" xr:uid="{A1FE571F-4342-4315-864A-4E3564978219}"/>
    <hyperlink ref="E33" r:id="rId15" xr:uid="{1F532F6C-C1BC-4294-BF3F-D3873A31BADA}"/>
    <hyperlink ref="E34" r:id="rId16" xr:uid="{01D52580-539B-4A27-956A-9BFE33EFC515}"/>
    <hyperlink ref="E28" r:id="rId17" xr:uid="{64920A6E-386B-4416-9F97-A6C08CBC5D07}"/>
    <hyperlink ref="E45" r:id="rId18" xr:uid="{D74DE7A8-EF8F-4824-9865-8E539617DA62}"/>
    <hyperlink ref="E46" r:id="rId19" xr:uid="{A711F043-094F-4F03-83C2-4D601D93904F}"/>
    <hyperlink ref="E41" r:id="rId20" xr:uid="{C5DA0438-24CB-47CC-98D6-810B017142DA}"/>
    <hyperlink ref="E54" r:id="rId21" xr:uid="{AF40F4CA-A8C2-4052-92BA-0B19F8D655AA}"/>
    <hyperlink ref="E58" r:id="rId22" xr:uid="{145754CA-BEE8-4B67-B4CC-112C9F2BD8BA}"/>
    <hyperlink ref="E5" r:id="rId23" xr:uid="{0AF07DEE-B676-4F0E-B7CB-02FD47F80E4B}"/>
    <hyperlink ref="E74" r:id="rId24" xr:uid="{F019EB7C-62CF-4675-801D-FA0DA07C9074}"/>
    <hyperlink ref="E9" r:id="rId25" xr:uid="{587578E1-D035-4371-ADF7-67A44A8C7370}"/>
    <hyperlink ref="E80" r:id="rId26" xr:uid="{B654B7A8-AD66-4B33-8413-80B6442A215C}"/>
    <hyperlink ref="E10" r:id="rId27" xr:uid="{B9300F79-E178-4D80-97CE-A3248AD939CC}"/>
    <hyperlink ref="E11" r:id="rId28" xr:uid="{DD7551E9-4417-42AF-8F89-23E261E5E5A9}"/>
    <hyperlink ref="E13" r:id="rId29" xr:uid="{CF0F3411-47A1-4FB4-8638-8369E03401D3}"/>
    <hyperlink ref="E17" r:id="rId30" xr:uid="{F9FCD776-CB03-4BA4-B03A-16271AF4B410}"/>
    <hyperlink ref="E20" r:id="rId31" xr:uid="{56E8AA57-6AC2-47E9-943E-892B112E194E}"/>
    <hyperlink ref="E21" r:id="rId32" xr:uid="{362F72AD-6599-4874-93F3-575FD6EFB826}"/>
    <hyperlink ref="E22" r:id="rId33" xr:uid="{8B494B7F-1E7B-40F6-A7DB-F6445B14FC77}"/>
    <hyperlink ref="E81" r:id="rId34" xr:uid="{BA538B39-D134-4A72-8627-43C7FFE1B30A}"/>
    <hyperlink ref="E59" r:id="rId35" xr:uid="{B58F71BD-D95E-4182-9D05-CBC6CB806ED3}"/>
    <hyperlink ref="E23" r:id="rId36" xr:uid="{DF2A2261-A328-4B11-BFBF-5EF8167CF7F9}"/>
    <hyperlink ref="E47" r:id="rId37" xr:uid="{E50362C2-65D1-40F5-A200-76F61340CD55}"/>
    <hyperlink ref="E79" r:id="rId38" xr:uid="{3BB1F07E-9EFF-4EE8-B392-C1301D86A491}"/>
    <hyperlink ref="E24" r:id="rId39" xr:uid="{E9CECEB4-9031-42CE-8FA9-30833A5C81C4}"/>
    <hyperlink ref="E39" r:id="rId40" xr:uid="{2A97771C-A883-4B40-969F-F3130444848D}"/>
    <hyperlink ref="E26" r:id="rId41" xr:uid="{8537CD91-53FD-4A83-B16F-133FD8ED10C6}"/>
    <hyperlink ref="E69" r:id="rId42" xr:uid="{B0DD2C77-8E29-4ED4-92A5-CE30BE856BDF}"/>
    <hyperlink ref="E82" r:id="rId43" xr:uid="{C00A8704-D1FA-4B76-80EF-05AA53F5E737}"/>
    <hyperlink ref="E67" r:id="rId44" xr:uid="{374315BA-6E13-4D66-91A9-272A9537B0A4}"/>
    <hyperlink ref="E40" r:id="rId45" xr:uid="{4A5DA42F-C68A-442C-8CB2-9675A91616D4}"/>
    <hyperlink ref="E84" r:id="rId46" xr:uid="{6AD419ED-7FBE-4373-833A-0A392486E957}"/>
    <hyperlink ref="E6" r:id="rId47" xr:uid="{8ED29ADE-305B-43CC-B422-4CB9C1B6783C}"/>
    <hyperlink ref="E12" r:id="rId48" xr:uid="{358E8E1F-743B-4E07-A6EA-F55D04CB423A}"/>
    <hyperlink ref="E2" r:id="rId49" xr:uid="{D9D70D3E-D469-4B42-A40D-840F689FC445}"/>
    <hyperlink ref="E31" r:id="rId50" xr:uid="{927E837F-BAC4-461E-B64B-14CE9D182F1C}"/>
    <hyperlink ref="E43" r:id="rId51" xr:uid="{BA3527BA-A0BF-428D-8798-5807658454D4}"/>
    <hyperlink ref="E44" r:id="rId52" xr:uid="{4259F056-56AE-4F5E-9CF1-7559C48F21C4}"/>
    <hyperlink ref="E48" r:id="rId53" xr:uid="{2D8E2025-3CD8-4282-88A2-EB7C8E1BB56C}"/>
    <hyperlink ref="E49" r:id="rId54" xr:uid="{94EC0A11-6BD6-401A-AF4A-0BCC7A5D3499}"/>
    <hyperlink ref="E50" r:id="rId55" xr:uid="{5BF9D45A-B3A2-4930-947F-1A8649CE2CDE}"/>
    <hyperlink ref="E51" r:id="rId56" xr:uid="{A972976C-1BA7-4EE3-8363-7F883F631EAC}"/>
    <hyperlink ref="E88" r:id="rId57" xr:uid="{3B057ACD-A6BE-4601-A4DA-31E1E2333F63}"/>
    <hyperlink ref="E89" r:id="rId58" xr:uid="{2B8040A4-6179-4839-A658-13B0F5102130}"/>
    <hyperlink ref="E60" r:id="rId59" xr:uid="{7B19CD7A-56C7-4D52-B2B8-D9DB61D07051}"/>
    <hyperlink ref="E61" r:id="rId60" xr:uid="{2BDACA5A-B78E-42D3-AB4B-1C71B4D93E89}"/>
    <hyperlink ref="E62" r:id="rId61" xr:uid="{158B7748-90FD-4806-9E0C-630905F0AAF0}"/>
    <hyperlink ref="E75" r:id="rId62" xr:uid="{2D1BBDDA-CD4F-4285-9521-F1CD6DEB870C}"/>
    <hyperlink ref="E85" r:id="rId63" xr:uid="{D6E33DD9-CBCC-40BB-B688-81CB32828BB6}"/>
    <hyperlink ref="E42" r:id="rId64" xr:uid="{FC75175A-E3BE-4812-A1FA-35EC73060E30}"/>
    <hyperlink ref="E86" r:id="rId65" xr:uid="{B9B09A76-8729-4C2C-96CF-0A0BDD586417}"/>
    <hyperlink ref="E83" r:id="rId66" xr:uid="{927AD483-EC10-4491-B7B4-965DBF1B6581}"/>
    <hyperlink ref="E70" r:id="rId67" xr:uid="{32D552F4-45B5-4C12-B4C1-857809C16DFE}"/>
    <hyperlink ref="E77" r:id="rId68" xr:uid="{986F06F1-F302-466C-937A-6FDF228B08B4}"/>
    <hyperlink ref="E73" r:id="rId69" xr:uid="{CAC2E1A5-96EA-4A93-BE8D-1B2D6CF95832}"/>
    <hyperlink ref="E78" r:id="rId70" xr:uid="{E5E67E00-693A-4A2D-BEC0-8E3A5FC1AD67}"/>
    <hyperlink ref="E35" r:id="rId71" xr:uid="{D58A273B-07BD-4B6C-846C-891FC341FA39}"/>
    <hyperlink ref="E53" r:id="rId72" xr:uid="{F8E69F28-8C24-438F-BE80-DB52B9B4DC6F}"/>
    <hyperlink ref="E52" r:id="rId73" xr:uid="{B6E099DF-A08F-486D-85CE-39D6FA0C5FE7}"/>
    <hyperlink ref="E71" r:id="rId74" xr:uid="{EDC5E521-50DF-4AEE-AC70-5B184E02CF04}"/>
    <hyperlink ref="E76" r:id="rId75" xr:uid="{CB63312F-CE39-476E-85A9-B378028C2911}"/>
    <hyperlink ref="E72" r:id="rId76" xr:uid="{FF050FCD-2B36-42C3-9717-35BDD45A7926}"/>
  </hyperlinks>
  <pageMargins left="0.70866141732283472" right="0.70866141732283472" top="0.74803149606299213" bottom="0.74803149606299213" header="0.31496062992125984" footer="0.31496062992125984"/>
  <pageSetup paperSize="8" scale="90" orientation="landscape" verticalDpi="0" r:id="rId77"/>
  <rowBreaks count="2" manualBreakCount="2">
    <brk id="36" max="5" man="1"/>
    <brk id="6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D72E8-6D20-46DE-A59A-B9A9B1FC8145}">
  <dimension ref="A1:G34"/>
  <sheetViews>
    <sheetView tabSelected="1" topLeftCell="A5" zoomScaleNormal="100" workbookViewId="0">
      <selection activeCell="A21" sqref="A21:XFD21"/>
    </sheetView>
  </sheetViews>
  <sheetFormatPr baseColWidth="10" defaultColWidth="8.88671875" defaultRowHeight="14.4" x14ac:dyDescent="0.3"/>
  <cols>
    <col min="1" max="1" width="4.6640625" customWidth="1"/>
    <col min="2" max="2" width="47.5546875" customWidth="1"/>
    <col min="3" max="3" width="4.88671875" style="14" customWidth="1"/>
    <col min="4" max="4" width="26.88671875" customWidth="1"/>
    <col min="5" max="5" width="51.109375" style="60" customWidth="1"/>
    <col min="6" max="6" width="7.5546875" customWidth="1"/>
    <col min="7" max="7" width="50.6640625" bestFit="1" customWidth="1"/>
  </cols>
  <sheetData>
    <row r="1" spans="1:7" s="10" customFormat="1" ht="26.4" customHeight="1" x14ac:dyDescent="0.3">
      <c r="B1" s="8" t="s">
        <v>134</v>
      </c>
      <c r="C1" s="11"/>
      <c r="D1" s="9" t="s">
        <v>1</v>
      </c>
      <c r="E1" s="57" t="s">
        <v>200</v>
      </c>
      <c r="F1" s="56" t="s">
        <v>443</v>
      </c>
      <c r="G1" s="9" t="s">
        <v>36</v>
      </c>
    </row>
    <row r="2" spans="1:7" ht="19.95" customHeight="1" x14ac:dyDescent="0.3">
      <c r="A2" s="15">
        <v>1</v>
      </c>
      <c r="B2" s="2" t="s">
        <v>275</v>
      </c>
      <c r="C2" s="12" t="s">
        <v>274</v>
      </c>
      <c r="D2" s="2" t="s">
        <v>104</v>
      </c>
      <c r="E2" s="59" t="s">
        <v>158</v>
      </c>
      <c r="F2" s="7"/>
      <c r="G2" s="2" t="s">
        <v>8</v>
      </c>
    </row>
    <row r="3" spans="1:7" ht="19.95" customHeight="1" x14ac:dyDescent="0.3">
      <c r="A3" s="15">
        <v>2</v>
      </c>
      <c r="B3" s="2" t="s">
        <v>276</v>
      </c>
      <c r="C3" s="12" t="s">
        <v>398</v>
      </c>
      <c r="D3" s="3" t="s">
        <v>107</v>
      </c>
      <c r="E3" s="59" t="s">
        <v>167</v>
      </c>
      <c r="F3" s="7"/>
      <c r="G3" s="2" t="s">
        <v>8</v>
      </c>
    </row>
    <row r="4" spans="1:7" ht="19.95" customHeight="1" x14ac:dyDescent="0.3">
      <c r="A4" s="15">
        <v>3</v>
      </c>
      <c r="B4" s="2" t="s">
        <v>277</v>
      </c>
      <c r="C4" s="12" t="s">
        <v>274</v>
      </c>
      <c r="D4" s="2" t="s">
        <v>108</v>
      </c>
      <c r="E4" s="59" t="s">
        <v>262</v>
      </c>
      <c r="F4" s="7"/>
      <c r="G4" s="2" t="s">
        <v>109</v>
      </c>
    </row>
    <row r="5" spans="1:7" ht="19.95" customHeight="1" x14ac:dyDescent="0.3">
      <c r="A5" s="15">
        <v>4</v>
      </c>
      <c r="B5" s="2" t="s">
        <v>278</v>
      </c>
      <c r="C5" s="12" t="s">
        <v>274</v>
      </c>
      <c r="D5" s="3" t="s">
        <v>105</v>
      </c>
      <c r="E5" s="59" t="s">
        <v>159</v>
      </c>
      <c r="F5" s="7"/>
      <c r="G5" s="2" t="s">
        <v>106</v>
      </c>
    </row>
    <row r="6" spans="1:7" ht="19.95" customHeight="1" x14ac:dyDescent="0.3">
      <c r="A6" s="15">
        <v>5</v>
      </c>
      <c r="B6" s="2" t="s">
        <v>279</v>
      </c>
      <c r="C6" s="12" t="s">
        <v>399</v>
      </c>
      <c r="D6" s="2" t="s">
        <v>110</v>
      </c>
      <c r="E6" s="58" t="s">
        <v>263</v>
      </c>
      <c r="F6" s="6"/>
      <c r="G6" s="2" t="s">
        <v>115</v>
      </c>
    </row>
    <row r="7" spans="1:7" ht="15" customHeight="1" x14ac:dyDescent="0.3"/>
    <row r="9" spans="1:7" s="10" customFormat="1" ht="26.4" customHeight="1" x14ac:dyDescent="0.3">
      <c r="B9" s="8" t="s">
        <v>135</v>
      </c>
      <c r="C9" s="11"/>
      <c r="D9" s="9" t="s">
        <v>1</v>
      </c>
      <c r="E9" s="57" t="s">
        <v>200</v>
      </c>
      <c r="F9" s="56" t="s">
        <v>443</v>
      </c>
      <c r="G9" s="9" t="s">
        <v>36</v>
      </c>
    </row>
    <row r="10" spans="1:7" ht="19.95" customHeight="1" x14ac:dyDescent="0.3">
      <c r="A10" s="15">
        <v>1</v>
      </c>
      <c r="B10" s="2" t="s">
        <v>280</v>
      </c>
      <c r="C10" s="12" t="s">
        <v>244</v>
      </c>
      <c r="D10" s="2" t="s">
        <v>103</v>
      </c>
      <c r="E10" s="59" t="s">
        <v>257</v>
      </c>
      <c r="F10" s="7"/>
      <c r="G10" s="2" t="s">
        <v>8</v>
      </c>
    </row>
    <row r="11" spans="1:7" ht="19.95" customHeight="1" x14ac:dyDescent="0.3">
      <c r="A11" s="15">
        <v>2</v>
      </c>
      <c r="B11" s="2" t="s">
        <v>281</v>
      </c>
      <c r="C11" s="12" t="s">
        <v>244</v>
      </c>
      <c r="D11" s="2" t="s">
        <v>125</v>
      </c>
      <c r="E11" s="59" t="s">
        <v>258</v>
      </c>
      <c r="F11" s="7"/>
      <c r="G11" s="2" t="s">
        <v>8</v>
      </c>
    </row>
    <row r="12" spans="1:7" ht="19.95" customHeight="1" x14ac:dyDescent="0.3">
      <c r="A12" s="15">
        <v>3</v>
      </c>
      <c r="B12" s="2" t="s">
        <v>282</v>
      </c>
      <c r="C12" s="12" t="s">
        <v>244</v>
      </c>
      <c r="D12" s="2" t="s">
        <v>114</v>
      </c>
      <c r="E12" s="58" t="s">
        <v>259</v>
      </c>
      <c r="F12" s="6"/>
      <c r="G12" s="2" t="s">
        <v>106</v>
      </c>
    </row>
    <row r="13" spans="1:7" ht="19.95" customHeight="1" x14ac:dyDescent="0.3">
      <c r="A13" s="15">
        <v>4</v>
      </c>
      <c r="B13" s="2" t="s">
        <v>116</v>
      </c>
      <c r="C13" s="12" t="s">
        <v>244</v>
      </c>
      <c r="D13" s="2" t="s">
        <v>117</v>
      </c>
      <c r="E13" s="59" t="s">
        <v>160</v>
      </c>
      <c r="F13" s="7"/>
      <c r="G13" s="2" t="s">
        <v>120</v>
      </c>
    </row>
    <row r="14" spans="1:7" ht="15" customHeight="1" x14ac:dyDescent="0.3"/>
    <row r="16" spans="1:7" s="10" customFormat="1" ht="26.4" customHeight="1" x14ac:dyDescent="0.3">
      <c r="B16" s="8" t="s">
        <v>255</v>
      </c>
      <c r="C16" s="11"/>
      <c r="D16" s="9" t="s">
        <v>1</v>
      </c>
      <c r="E16" s="57" t="s">
        <v>201</v>
      </c>
      <c r="F16" s="56" t="s">
        <v>443</v>
      </c>
      <c r="G16" s="9" t="s">
        <v>36</v>
      </c>
    </row>
    <row r="17" spans="1:7" ht="19.95" customHeight="1" x14ac:dyDescent="0.3">
      <c r="A17">
        <v>6</v>
      </c>
      <c r="B17" s="2" t="s">
        <v>261</v>
      </c>
      <c r="C17" s="12" t="s">
        <v>274</v>
      </c>
      <c r="D17" s="2" t="s">
        <v>119</v>
      </c>
      <c r="E17" s="58" t="s">
        <v>190</v>
      </c>
      <c r="F17" s="6"/>
      <c r="G17" s="2"/>
    </row>
    <row r="18" spans="1:7" ht="19.95" customHeight="1" x14ac:dyDescent="0.3">
      <c r="A18">
        <v>7</v>
      </c>
      <c r="B18" s="2" t="s">
        <v>111</v>
      </c>
      <c r="C18" s="12" t="s">
        <v>274</v>
      </c>
      <c r="D18" s="2" t="s">
        <v>112</v>
      </c>
      <c r="E18" s="58" t="s">
        <v>181</v>
      </c>
      <c r="F18" s="6"/>
      <c r="G18" s="2"/>
    </row>
    <row r="19" spans="1:7" ht="19.95" customHeight="1" x14ac:dyDescent="0.3">
      <c r="A19">
        <v>8</v>
      </c>
      <c r="B19" s="2" t="s">
        <v>168</v>
      </c>
      <c r="C19" s="12" t="s">
        <v>273</v>
      </c>
      <c r="D19" s="2" t="s">
        <v>169</v>
      </c>
      <c r="E19" s="61"/>
      <c r="F19" s="2" t="s">
        <v>444</v>
      </c>
      <c r="G19" s="2" t="s">
        <v>260</v>
      </c>
    </row>
    <row r="20" spans="1:7" ht="19.95" customHeight="1" x14ac:dyDescent="0.3">
      <c r="A20">
        <v>9</v>
      </c>
      <c r="B20" s="2" t="s">
        <v>170</v>
      </c>
      <c r="C20" s="12" t="s">
        <v>273</v>
      </c>
      <c r="D20" s="2" t="s">
        <v>171</v>
      </c>
      <c r="E20" s="61"/>
      <c r="F20" s="2" t="s">
        <v>444</v>
      </c>
      <c r="G20" s="2" t="s">
        <v>260</v>
      </c>
    </row>
    <row r="21" spans="1:7" ht="19.95" customHeight="1" x14ac:dyDescent="0.3">
      <c r="A21">
        <v>5</v>
      </c>
      <c r="B21" s="2" t="s">
        <v>113</v>
      </c>
      <c r="C21" s="12" t="s">
        <v>244</v>
      </c>
      <c r="D21" s="2" t="s">
        <v>118</v>
      </c>
      <c r="E21" s="59" t="s">
        <v>264</v>
      </c>
      <c r="F21" s="7"/>
      <c r="G21" s="2"/>
    </row>
    <row r="34" spans="5:6" ht="21" x14ac:dyDescent="0.4">
      <c r="E34" s="62"/>
      <c r="F34" s="5"/>
    </row>
  </sheetData>
  <phoneticPr fontId="3" type="noConversion"/>
  <hyperlinks>
    <hyperlink ref="E2" r:id="rId1" xr:uid="{009845E0-C472-4A13-A5C1-3EDBC29F033F}"/>
    <hyperlink ref="E5" r:id="rId2" xr:uid="{5E561C94-2C12-47FF-8DE1-F1EE62A9E7E1}"/>
    <hyperlink ref="E13" r:id="rId3" xr:uid="{A8BEB626-1928-49AA-9DB2-829D62A4B1BD}"/>
    <hyperlink ref="E3" r:id="rId4" xr:uid="{E71BD7F9-718F-44B6-9CBC-0D1DC94FAA47}"/>
    <hyperlink ref="E4" r:id="rId5" display="as.reischer@a1.net" xr:uid="{87071CB6-D71C-4FB5-8D23-2988E6E986DD}"/>
    <hyperlink ref="E18" r:id="rId6" xr:uid="{468D5CE9-570A-4B39-8494-309310EEA625}"/>
    <hyperlink ref="E17" r:id="rId7" xr:uid="{1F2C0377-28D2-4AC8-BA85-62520CDB5B2F}"/>
    <hyperlink ref="E10" r:id="rId8" xr:uid="{AE434F00-9CC2-4682-A210-82EC78CC7429}"/>
    <hyperlink ref="E11" r:id="rId9" xr:uid="{811E087F-AF41-4781-99E8-4CCF2633C9AE}"/>
    <hyperlink ref="E12" r:id="rId10" xr:uid="{B8185438-02F3-49A8-A143-A122764D1D7A}"/>
    <hyperlink ref="E6" r:id="rId11" xr:uid="{E2779528-B697-4119-BC3E-3E57DF63D080}"/>
    <hyperlink ref="E21" r:id="rId12" xr:uid="{0980471D-F3B3-4BFE-AF98-0D2912779C44}"/>
  </hyperlinks>
  <pageMargins left="0.70866141732283472" right="0.70866141732283472" top="0.74803149606299213" bottom="0.74803149606299213" header="0.31496062992125984" footer="0.31496062992125984"/>
  <pageSetup paperSize="8" scale="90" orientation="landscape" verticalDpi="0" r:id="rId1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9DAE6-7899-4DAD-96D1-C16C8839ACFB}">
  <dimension ref="A1:P77"/>
  <sheetViews>
    <sheetView topLeftCell="A57" zoomScale="85" zoomScaleNormal="85" workbookViewId="0">
      <selection activeCell="G76" sqref="G76"/>
    </sheetView>
  </sheetViews>
  <sheetFormatPr baseColWidth="10" defaultColWidth="9.109375" defaultRowHeight="13.2" x14ac:dyDescent="0.25"/>
  <cols>
    <col min="1" max="1" width="16.88671875" style="18" customWidth="1"/>
    <col min="2" max="3" width="12.109375" style="18" customWidth="1"/>
    <col min="4" max="4" width="15.21875" style="19" bestFit="1" customWidth="1"/>
    <col min="5" max="5" width="6.33203125" style="19" customWidth="1"/>
    <col min="6" max="6" width="8.44140625" style="33" customWidth="1"/>
    <col min="7" max="7" width="13.33203125" style="19" customWidth="1"/>
    <col min="8" max="8" width="9" style="27" customWidth="1"/>
    <col min="9" max="9" width="12.44140625" style="19" customWidth="1"/>
    <col min="10" max="10" width="9" style="27" customWidth="1"/>
    <col min="11" max="11" width="12.44140625" style="19" customWidth="1"/>
    <col min="12" max="12" width="9" style="27" customWidth="1"/>
    <col min="13" max="13" width="12.44140625" style="19" customWidth="1"/>
    <col min="14" max="14" width="9" style="27" customWidth="1"/>
    <col min="15" max="15" width="12.33203125" style="19" customWidth="1"/>
    <col min="16" max="261" width="9.109375" style="17"/>
    <col min="262" max="262" width="16.88671875" style="17" customWidth="1"/>
    <col min="263" max="263" width="12.109375" style="17" customWidth="1"/>
    <col min="264" max="264" width="15.21875" style="17" bestFit="1" customWidth="1"/>
    <col min="265" max="265" width="6.33203125" style="17" customWidth="1"/>
    <col min="266" max="266" width="13.33203125" style="17" customWidth="1"/>
    <col min="267" max="269" width="12.44140625" style="17" customWidth="1"/>
    <col min="270" max="270" width="12.33203125" style="17" customWidth="1"/>
    <col min="271" max="271" width="13.6640625" style="17" bestFit="1" customWidth="1"/>
    <col min="272" max="517" width="9.109375" style="17"/>
    <col min="518" max="518" width="16.88671875" style="17" customWidth="1"/>
    <col min="519" max="519" width="12.109375" style="17" customWidth="1"/>
    <col min="520" max="520" width="15.21875" style="17" bestFit="1" customWidth="1"/>
    <col min="521" max="521" width="6.33203125" style="17" customWidth="1"/>
    <col min="522" max="522" width="13.33203125" style="17" customWidth="1"/>
    <col min="523" max="525" width="12.44140625" style="17" customWidth="1"/>
    <col min="526" max="526" width="12.33203125" style="17" customWidth="1"/>
    <col min="527" max="527" width="13.6640625" style="17" bestFit="1" customWidth="1"/>
    <col min="528" max="773" width="9.109375" style="17"/>
    <col min="774" max="774" width="16.88671875" style="17" customWidth="1"/>
    <col min="775" max="775" width="12.109375" style="17" customWidth="1"/>
    <col min="776" max="776" width="15.21875" style="17" bestFit="1" customWidth="1"/>
    <col min="777" max="777" width="6.33203125" style="17" customWidth="1"/>
    <col min="778" max="778" width="13.33203125" style="17" customWidth="1"/>
    <col min="779" max="781" width="12.44140625" style="17" customWidth="1"/>
    <col min="782" max="782" width="12.33203125" style="17" customWidth="1"/>
    <col min="783" max="783" width="13.6640625" style="17" bestFit="1" customWidth="1"/>
    <col min="784" max="1029" width="9.109375" style="17"/>
    <col min="1030" max="1030" width="16.88671875" style="17" customWidth="1"/>
    <col min="1031" max="1031" width="12.109375" style="17" customWidth="1"/>
    <col min="1032" max="1032" width="15.21875" style="17" bestFit="1" customWidth="1"/>
    <col min="1033" max="1033" width="6.33203125" style="17" customWidth="1"/>
    <col min="1034" max="1034" width="13.33203125" style="17" customWidth="1"/>
    <col min="1035" max="1037" width="12.44140625" style="17" customWidth="1"/>
    <col min="1038" max="1038" width="12.33203125" style="17" customWidth="1"/>
    <col min="1039" max="1039" width="13.6640625" style="17" bestFit="1" customWidth="1"/>
    <col min="1040" max="1285" width="9.109375" style="17"/>
    <col min="1286" max="1286" width="16.88671875" style="17" customWidth="1"/>
    <col min="1287" max="1287" width="12.109375" style="17" customWidth="1"/>
    <col min="1288" max="1288" width="15.21875" style="17" bestFit="1" customWidth="1"/>
    <col min="1289" max="1289" width="6.33203125" style="17" customWidth="1"/>
    <col min="1290" max="1290" width="13.33203125" style="17" customWidth="1"/>
    <col min="1291" max="1293" width="12.44140625" style="17" customWidth="1"/>
    <col min="1294" max="1294" width="12.33203125" style="17" customWidth="1"/>
    <col min="1295" max="1295" width="13.6640625" style="17" bestFit="1" customWidth="1"/>
    <col min="1296" max="1541" width="9.109375" style="17"/>
    <col min="1542" max="1542" width="16.88671875" style="17" customWidth="1"/>
    <col min="1543" max="1543" width="12.109375" style="17" customWidth="1"/>
    <col min="1544" max="1544" width="15.21875" style="17" bestFit="1" customWidth="1"/>
    <col min="1545" max="1545" width="6.33203125" style="17" customWidth="1"/>
    <col min="1546" max="1546" width="13.33203125" style="17" customWidth="1"/>
    <col min="1547" max="1549" width="12.44140625" style="17" customWidth="1"/>
    <col min="1550" max="1550" width="12.33203125" style="17" customWidth="1"/>
    <col min="1551" max="1551" width="13.6640625" style="17" bestFit="1" customWidth="1"/>
    <col min="1552" max="1797" width="9.109375" style="17"/>
    <col min="1798" max="1798" width="16.88671875" style="17" customWidth="1"/>
    <col min="1799" max="1799" width="12.109375" style="17" customWidth="1"/>
    <col min="1800" max="1800" width="15.21875" style="17" bestFit="1" customWidth="1"/>
    <col min="1801" max="1801" width="6.33203125" style="17" customWidth="1"/>
    <col min="1802" max="1802" width="13.33203125" style="17" customWidth="1"/>
    <col min="1803" max="1805" width="12.44140625" style="17" customWidth="1"/>
    <col min="1806" max="1806" width="12.33203125" style="17" customWidth="1"/>
    <col min="1807" max="1807" width="13.6640625" style="17" bestFit="1" customWidth="1"/>
    <col min="1808" max="2053" width="9.109375" style="17"/>
    <col min="2054" max="2054" width="16.88671875" style="17" customWidth="1"/>
    <col min="2055" max="2055" width="12.109375" style="17" customWidth="1"/>
    <col min="2056" max="2056" width="15.21875" style="17" bestFit="1" customWidth="1"/>
    <col min="2057" max="2057" width="6.33203125" style="17" customWidth="1"/>
    <col min="2058" max="2058" width="13.33203125" style="17" customWidth="1"/>
    <col min="2059" max="2061" width="12.44140625" style="17" customWidth="1"/>
    <col min="2062" max="2062" width="12.33203125" style="17" customWidth="1"/>
    <col min="2063" max="2063" width="13.6640625" style="17" bestFit="1" customWidth="1"/>
    <col min="2064" max="2309" width="9.109375" style="17"/>
    <col min="2310" max="2310" width="16.88671875" style="17" customWidth="1"/>
    <col min="2311" max="2311" width="12.109375" style="17" customWidth="1"/>
    <col min="2312" max="2312" width="15.21875" style="17" bestFit="1" customWidth="1"/>
    <col min="2313" max="2313" width="6.33203125" style="17" customWidth="1"/>
    <col min="2314" max="2314" width="13.33203125" style="17" customWidth="1"/>
    <col min="2315" max="2317" width="12.44140625" style="17" customWidth="1"/>
    <col min="2318" max="2318" width="12.33203125" style="17" customWidth="1"/>
    <col min="2319" max="2319" width="13.6640625" style="17" bestFit="1" customWidth="1"/>
    <col min="2320" max="2565" width="9.109375" style="17"/>
    <col min="2566" max="2566" width="16.88671875" style="17" customWidth="1"/>
    <col min="2567" max="2567" width="12.109375" style="17" customWidth="1"/>
    <col min="2568" max="2568" width="15.21875" style="17" bestFit="1" customWidth="1"/>
    <col min="2569" max="2569" width="6.33203125" style="17" customWidth="1"/>
    <col min="2570" max="2570" width="13.33203125" style="17" customWidth="1"/>
    <col min="2571" max="2573" width="12.44140625" style="17" customWidth="1"/>
    <col min="2574" max="2574" width="12.33203125" style="17" customWidth="1"/>
    <col min="2575" max="2575" width="13.6640625" style="17" bestFit="1" customWidth="1"/>
    <col min="2576" max="2821" width="9.109375" style="17"/>
    <col min="2822" max="2822" width="16.88671875" style="17" customWidth="1"/>
    <col min="2823" max="2823" width="12.109375" style="17" customWidth="1"/>
    <col min="2824" max="2824" width="15.21875" style="17" bestFit="1" customWidth="1"/>
    <col min="2825" max="2825" width="6.33203125" style="17" customWidth="1"/>
    <col min="2826" max="2826" width="13.33203125" style="17" customWidth="1"/>
    <col min="2827" max="2829" width="12.44140625" style="17" customWidth="1"/>
    <col min="2830" max="2830" width="12.33203125" style="17" customWidth="1"/>
    <col min="2831" max="2831" width="13.6640625" style="17" bestFit="1" customWidth="1"/>
    <col min="2832" max="3077" width="9.109375" style="17"/>
    <col min="3078" max="3078" width="16.88671875" style="17" customWidth="1"/>
    <col min="3079" max="3079" width="12.109375" style="17" customWidth="1"/>
    <col min="3080" max="3080" width="15.21875" style="17" bestFit="1" customWidth="1"/>
    <col min="3081" max="3081" width="6.33203125" style="17" customWidth="1"/>
    <col min="3082" max="3082" width="13.33203125" style="17" customWidth="1"/>
    <col min="3083" max="3085" width="12.44140625" style="17" customWidth="1"/>
    <col min="3086" max="3086" width="12.33203125" style="17" customWidth="1"/>
    <col min="3087" max="3087" width="13.6640625" style="17" bestFit="1" customWidth="1"/>
    <col min="3088" max="3333" width="9.109375" style="17"/>
    <col min="3334" max="3334" width="16.88671875" style="17" customWidth="1"/>
    <col min="3335" max="3335" width="12.109375" style="17" customWidth="1"/>
    <col min="3336" max="3336" width="15.21875" style="17" bestFit="1" customWidth="1"/>
    <col min="3337" max="3337" width="6.33203125" style="17" customWidth="1"/>
    <col min="3338" max="3338" width="13.33203125" style="17" customWidth="1"/>
    <col min="3339" max="3341" width="12.44140625" style="17" customWidth="1"/>
    <col min="3342" max="3342" width="12.33203125" style="17" customWidth="1"/>
    <col min="3343" max="3343" width="13.6640625" style="17" bestFit="1" customWidth="1"/>
    <col min="3344" max="3589" width="9.109375" style="17"/>
    <col min="3590" max="3590" width="16.88671875" style="17" customWidth="1"/>
    <col min="3591" max="3591" width="12.109375" style="17" customWidth="1"/>
    <col min="3592" max="3592" width="15.21875" style="17" bestFit="1" customWidth="1"/>
    <col min="3593" max="3593" width="6.33203125" style="17" customWidth="1"/>
    <col min="3594" max="3594" width="13.33203125" style="17" customWidth="1"/>
    <col min="3595" max="3597" width="12.44140625" style="17" customWidth="1"/>
    <col min="3598" max="3598" width="12.33203125" style="17" customWidth="1"/>
    <col min="3599" max="3599" width="13.6640625" style="17" bestFit="1" customWidth="1"/>
    <col min="3600" max="3845" width="9.109375" style="17"/>
    <col min="3846" max="3846" width="16.88671875" style="17" customWidth="1"/>
    <col min="3847" max="3847" width="12.109375" style="17" customWidth="1"/>
    <col min="3848" max="3848" width="15.21875" style="17" bestFit="1" customWidth="1"/>
    <col min="3849" max="3849" width="6.33203125" style="17" customWidth="1"/>
    <col min="3850" max="3850" width="13.33203125" style="17" customWidth="1"/>
    <col min="3851" max="3853" width="12.44140625" style="17" customWidth="1"/>
    <col min="3854" max="3854" width="12.33203125" style="17" customWidth="1"/>
    <col min="3855" max="3855" width="13.6640625" style="17" bestFit="1" customWidth="1"/>
    <col min="3856" max="4101" width="9.109375" style="17"/>
    <col min="4102" max="4102" width="16.88671875" style="17" customWidth="1"/>
    <col min="4103" max="4103" width="12.109375" style="17" customWidth="1"/>
    <col min="4104" max="4104" width="15.21875" style="17" bestFit="1" customWidth="1"/>
    <col min="4105" max="4105" width="6.33203125" style="17" customWidth="1"/>
    <col min="4106" max="4106" width="13.33203125" style="17" customWidth="1"/>
    <col min="4107" max="4109" width="12.44140625" style="17" customWidth="1"/>
    <col min="4110" max="4110" width="12.33203125" style="17" customWidth="1"/>
    <col min="4111" max="4111" width="13.6640625" style="17" bestFit="1" customWidth="1"/>
    <col min="4112" max="4357" width="9.109375" style="17"/>
    <col min="4358" max="4358" width="16.88671875" style="17" customWidth="1"/>
    <col min="4359" max="4359" width="12.109375" style="17" customWidth="1"/>
    <col min="4360" max="4360" width="15.21875" style="17" bestFit="1" customWidth="1"/>
    <col min="4361" max="4361" width="6.33203125" style="17" customWidth="1"/>
    <col min="4362" max="4362" width="13.33203125" style="17" customWidth="1"/>
    <col min="4363" max="4365" width="12.44140625" style="17" customWidth="1"/>
    <col min="4366" max="4366" width="12.33203125" style="17" customWidth="1"/>
    <col min="4367" max="4367" width="13.6640625" style="17" bestFit="1" customWidth="1"/>
    <col min="4368" max="4613" width="9.109375" style="17"/>
    <col min="4614" max="4614" width="16.88671875" style="17" customWidth="1"/>
    <col min="4615" max="4615" width="12.109375" style="17" customWidth="1"/>
    <col min="4616" max="4616" width="15.21875" style="17" bestFit="1" customWidth="1"/>
    <col min="4617" max="4617" width="6.33203125" style="17" customWidth="1"/>
    <col min="4618" max="4618" width="13.33203125" style="17" customWidth="1"/>
    <col min="4619" max="4621" width="12.44140625" style="17" customWidth="1"/>
    <col min="4622" max="4622" width="12.33203125" style="17" customWidth="1"/>
    <col min="4623" max="4623" width="13.6640625" style="17" bestFit="1" customWidth="1"/>
    <col min="4624" max="4869" width="9.109375" style="17"/>
    <col min="4870" max="4870" width="16.88671875" style="17" customWidth="1"/>
    <col min="4871" max="4871" width="12.109375" style="17" customWidth="1"/>
    <col min="4872" max="4872" width="15.21875" style="17" bestFit="1" customWidth="1"/>
    <col min="4873" max="4873" width="6.33203125" style="17" customWidth="1"/>
    <col min="4874" max="4874" width="13.33203125" style="17" customWidth="1"/>
    <col min="4875" max="4877" width="12.44140625" style="17" customWidth="1"/>
    <col min="4878" max="4878" width="12.33203125" style="17" customWidth="1"/>
    <col min="4879" max="4879" width="13.6640625" style="17" bestFit="1" customWidth="1"/>
    <col min="4880" max="5125" width="9.109375" style="17"/>
    <col min="5126" max="5126" width="16.88671875" style="17" customWidth="1"/>
    <col min="5127" max="5127" width="12.109375" style="17" customWidth="1"/>
    <col min="5128" max="5128" width="15.21875" style="17" bestFit="1" customWidth="1"/>
    <col min="5129" max="5129" width="6.33203125" style="17" customWidth="1"/>
    <col min="5130" max="5130" width="13.33203125" style="17" customWidth="1"/>
    <col min="5131" max="5133" width="12.44140625" style="17" customWidth="1"/>
    <col min="5134" max="5134" width="12.33203125" style="17" customWidth="1"/>
    <col min="5135" max="5135" width="13.6640625" style="17" bestFit="1" customWidth="1"/>
    <col min="5136" max="5381" width="9.109375" style="17"/>
    <col min="5382" max="5382" width="16.88671875" style="17" customWidth="1"/>
    <col min="5383" max="5383" width="12.109375" style="17" customWidth="1"/>
    <col min="5384" max="5384" width="15.21875" style="17" bestFit="1" customWidth="1"/>
    <col min="5385" max="5385" width="6.33203125" style="17" customWidth="1"/>
    <col min="5386" max="5386" width="13.33203125" style="17" customWidth="1"/>
    <col min="5387" max="5389" width="12.44140625" style="17" customWidth="1"/>
    <col min="5390" max="5390" width="12.33203125" style="17" customWidth="1"/>
    <col min="5391" max="5391" width="13.6640625" style="17" bestFit="1" customWidth="1"/>
    <col min="5392" max="5637" width="9.109375" style="17"/>
    <col min="5638" max="5638" width="16.88671875" style="17" customWidth="1"/>
    <col min="5639" max="5639" width="12.109375" style="17" customWidth="1"/>
    <col min="5640" max="5640" width="15.21875" style="17" bestFit="1" customWidth="1"/>
    <col min="5641" max="5641" width="6.33203125" style="17" customWidth="1"/>
    <col min="5642" max="5642" width="13.33203125" style="17" customWidth="1"/>
    <col min="5643" max="5645" width="12.44140625" style="17" customWidth="1"/>
    <col min="5646" max="5646" width="12.33203125" style="17" customWidth="1"/>
    <col min="5647" max="5647" width="13.6640625" style="17" bestFit="1" customWidth="1"/>
    <col min="5648" max="5893" width="9.109375" style="17"/>
    <col min="5894" max="5894" width="16.88671875" style="17" customWidth="1"/>
    <col min="5895" max="5895" width="12.109375" style="17" customWidth="1"/>
    <col min="5896" max="5896" width="15.21875" style="17" bestFit="1" customWidth="1"/>
    <col min="5897" max="5897" width="6.33203125" style="17" customWidth="1"/>
    <col min="5898" max="5898" width="13.33203125" style="17" customWidth="1"/>
    <col min="5899" max="5901" width="12.44140625" style="17" customWidth="1"/>
    <col min="5902" max="5902" width="12.33203125" style="17" customWidth="1"/>
    <col min="5903" max="5903" width="13.6640625" style="17" bestFit="1" customWidth="1"/>
    <col min="5904" max="6149" width="9.109375" style="17"/>
    <col min="6150" max="6150" width="16.88671875" style="17" customWidth="1"/>
    <col min="6151" max="6151" width="12.109375" style="17" customWidth="1"/>
    <col min="6152" max="6152" width="15.21875" style="17" bestFit="1" customWidth="1"/>
    <col min="6153" max="6153" width="6.33203125" style="17" customWidth="1"/>
    <col min="6154" max="6154" width="13.33203125" style="17" customWidth="1"/>
    <col min="6155" max="6157" width="12.44140625" style="17" customWidth="1"/>
    <col min="6158" max="6158" width="12.33203125" style="17" customWidth="1"/>
    <col min="6159" max="6159" width="13.6640625" style="17" bestFit="1" customWidth="1"/>
    <col min="6160" max="6405" width="9.109375" style="17"/>
    <col min="6406" max="6406" width="16.88671875" style="17" customWidth="1"/>
    <col min="6407" max="6407" width="12.109375" style="17" customWidth="1"/>
    <col min="6408" max="6408" width="15.21875" style="17" bestFit="1" customWidth="1"/>
    <col min="6409" max="6409" width="6.33203125" style="17" customWidth="1"/>
    <col min="6410" max="6410" width="13.33203125" style="17" customWidth="1"/>
    <col min="6411" max="6413" width="12.44140625" style="17" customWidth="1"/>
    <col min="6414" max="6414" width="12.33203125" style="17" customWidth="1"/>
    <col min="6415" max="6415" width="13.6640625" style="17" bestFit="1" customWidth="1"/>
    <col min="6416" max="6661" width="9.109375" style="17"/>
    <col min="6662" max="6662" width="16.88671875" style="17" customWidth="1"/>
    <col min="6663" max="6663" width="12.109375" style="17" customWidth="1"/>
    <col min="6664" max="6664" width="15.21875" style="17" bestFit="1" customWidth="1"/>
    <col min="6665" max="6665" width="6.33203125" style="17" customWidth="1"/>
    <col min="6666" max="6666" width="13.33203125" style="17" customWidth="1"/>
    <col min="6667" max="6669" width="12.44140625" style="17" customWidth="1"/>
    <col min="6670" max="6670" width="12.33203125" style="17" customWidth="1"/>
    <col min="6671" max="6671" width="13.6640625" style="17" bestFit="1" customWidth="1"/>
    <col min="6672" max="6917" width="9.109375" style="17"/>
    <col min="6918" max="6918" width="16.88671875" style="17" customWidth="1"/>
    <col min="6919" max="6919" width="12.109375" style="17" customWidth="1"/>
    <col min="6920" max="6920" width="15.21875" style="17" bestFit="1" customWidth="1"/>
    <col min="6921" max="6921" width="6.33203125" style="17" customWidth="1"/>
    <col min="6922" max="6922" width="13.33203125" style="17" customWidth="1"/>
    <col min="6923" max="6925" width="12.44140625" style="17" customWidth="1"/>
    <col min="6926" max="6926" width="12.33203125" style="17" customWidth="1"/>
    <col min="6927" max="6927" width="13.6640625" style="17" bestFit="1" customWidth="1"/>
    <col min="6928" max="7173" width="9.109375" style="17"/>
    <col min="7174" max="7174" width="16.88671875" style="17" customWidth="1"/>
    <col min="7175" max="7175" width="12.109375" style="17" customWidth="1"/>
    <col min="7176" max="7176" width="15.21875" style="17" bestFit="1" customWidth="1"/>
    <col min="7177" max="7177" width="6.33203125" style="17" customWidth="1"/>
    <col min="7178" max="7178" width="13.33203125" style="17" customWidth="1"/>
    <col min="7179" max="7181" width="12.44140625" style="17" customWidth="1"/>
    <col min="7182" max="7182" width="12.33203125" style="17" customWidth="1"/>
    <col min="7183" max="7183" width="13.6640625" style="17" bestFit="1" customWidth="1"/>
    <col min="7184" max="7429" width="9.109375" style="17"/>
    <col min="7430" max="7430" width="16.88671875" style="17" customWidth="1"/>
    <col min="7431" max="7431" width="12.109375" style="17" customWidth="1"/>
    <col min="7432" max="7432" width="15.21875" style="17" bestFit="1" customWidth="1"/>
    <col min="7433" max="7433" width="6.33203125" style="17" customWidth="1"/>
    <col min="7434" max="7434" width="13.33203125" style="17" customWidth="1"/>
    <col min="7435" max="7437" width="12.44140625" style="17" customWidth="1"/>
    <col min="7438" max="7438" width="12.33203125" style="17" customWidth="1"/>
    <col min="7439" max="7439" width="13.6640625" style="17" bestFit="1" customWidth="1"/>
    <col min="7440" max="7685" width="9.109375" style="17"/>
    <col min="7686" max="7686" width="16.88671875" style="17" customWidth="1"/>
    <col min="7687" max="7687" width="12.109375" style="17" customWidth="1"/>
    <col min="7688" max="7688" width="15.21875" style="17" bestFit="1" customWidth="1"/>
    <col min="7689" max="7689" width="6.33203125" style="17" customWidth="1"/>
    <col min="7690" max="7690" width="13.33203125" style="17" customWidth="1"/>
    <col min="7691" max="7693" width="12.44140625" style="17" customWidth="1"/>
    <col min="7694" max="7694" width="12.33203125" style="17" customWidth="1"/>
    <col min="7695" max="7695" width="13.6640625" style="17" bestFit="1" customWidth="1"/>
    <col min="7696" max="7941" width="9.109375" style="17"/>
    <col min="7942" max="7942" width="16.88671875" style="17" customWidth="1"/>
    <col min="7943" max="7943" width="12.109375" style="17" customWidth="1"/>
    <col min="7944" max="7944" width="15.21875" style="17" bestFit="1" customWidth="1"/>
    <col min="7945" max="7945" width="6.33203125" style="17" customWidth="1"/>
    <col min="7946" max="7946" width="13.33203125" style="17" customWidth="1"/>
    <col min="7947" max="7949" width="12.44140625" style="17" customWidth="1"/>
    <col min="7950" max="7950" width="12.33203125" style="17" customWidth="1"/>
    <col min="7951" max="7951" width="13.6640625" style="17" bestFit="1" customWidth="1"/>
    <col min="7952" max="8197" width="9.109375" style="17"/>
    <col min="8198" max="8198" width="16.88671875" style="17" customWidth="1"/>
    <col min="8199" max="8199" width="12.109375" style="17" customWidth="1"/>
    <col min="8200" max="8200" width="15.21875" style="17" bestFit="1" customWidth="1"/>
    <col min="8201" max="8201" width="6.33203125" style="17" customWidth="1"/>
    <col min="8202" max="8202" width="13.33203125" style="17" customWidth="1"/>
    <col min="8203" max="8205" width="12.44140625" style="17" customWidth="1"/>
    <col min="8206" max="8206" width="12.33203125" style="17" customWidth="1"/>
    <col min="8207" max="8207" width="13.6640625" style="17" bestFit="1" customWidth="1"/>
    <col min="8208" max="8453" width="9.109375" style="17"/>
    <col min="8454" max="8454" width="16.88671875" style="17" customWidth="1"/>
    <col min="8455" max="8455" width="12.109375" style="17" customWidth="1"/>
    <col min="8456" max="8456" width="15.21875" style="17" bestFit="1" customWidth="1"/>
    <col min="8457" max="8457" width="6.33203125" style="17" customWidth="1"/>
    <col min="8458" max="8458" width="13.33203125" style="17" customWidth="1"/>
    <col min="8459" max="8461" width="12.44140625" style="17" customWidth="1"/>
    <col min="8462" max="8462" width="12.33203125" style="17" customWidth="1"/>
    <col min="8463" max="8463" width="13.6640625" style="17" bestFit="1" customWidth="1"/>
    <col min="8464" max="8709" width="9.109375" style="17"/>
    <col min="8710" max="8710" width="16.88671875" style="17" customWidth="1"/>
    <col min="8711" max="8711" width="12.109375" style="17" customWidth="1"/>
    <col min="8712" max="8712" width="15.21875" style="17" bestFit="1" customWidth="1"/>
    <col min="8713" max="8713" width="6.33203125" style="17" customWidth="1"/>
    <col min="8714" max="8714" width="13.33203125" style="17" customWidth="1"/>
    <col min="8715" max="8717" width="12.44140625" style="17" customWidth="1"/>
    <col min="8718" max="8718" width="12.33203125" style="17" customWidth="1"/>
    <col min="8719" max="8719" width="13.6640625" style="17" bestFit="1" customWidth="1"/>
    <col min="8720" max="8965" width="9.109375" style="17"/>
    <col min="8966" max="8966" width="16.88671875" style="17" customWidth="1"/>
    <col min="8967" max="8967" width="12.109375" style="17" customWidth="1"/>
    <col min="8968" max="8968" width="15.21875" style="17" bestFit="1" customWidth="1"/>
    <col min="8969" max="8969" width="6.33203125" style="17" customWidth="1"/>
    <col min="8970" max="8970" width="13.33203125" style="17" customWidth="1"/>
    <col min="8971" max="8973" width="12.44140625" style="17" customWidth="1"/>
    <col min="8974" max="8974" width="12.33203125" style="17" customWidth="1"/>
    <col min="8975" max="8975" width="13.6640625" style="17" bestFit="1" customWidth="1"/>
    <col min="8976" max="9221" width="9.109375" style="17"/>
    <col min="9222" max="9222" width="16.88671875" style="17" customWidth="1"/>
    <col min="9223" max="9223" width="12.109375" style="17" customWidth="1"/>
    <col min="9224" max="9224" width="15.21875" style="17" bestFit="1" customWidth="1"/>
    <col min="9225" max="9225" width="6.33203125" style="17" customWidth="1"/>
    <col min="9226" max="9226" width="13.33203125" style="17" customWidth="1"/>
    <col min="9227" max="9229" width="12.44140625" style="17" customWidth="1"/>
    <col min="9230" max="9230" width="12.33203125" style="17" customWidth="1"/>
    <col min="9231" max="9231" width="13.6640625" style="17" bestFit="1" customWidth="1"/>
    <col min="9232" max="9477" width="9.109375" style="17"/>
    <col min="9478" max="9478" width="16.88671875" style="17" customWidth="1"/>
    <col min="9479" max="9479" width="12.109375" style="17" customWidth="1"/>
    <col min="9480" max="9480" width="15.21875" style="17" bestFit="1" customWidth="1"/>
    <col min="9481" max="9481" width="6.33203125" style="17" customWidth="1"/>
    <col min="9482" max="9482" width="13.33203125" style="17" customWidth="1"/>
    <col min="9483" max="9485" width="12.44140625" style="17" customWidth="1"/>
    <col min="9486" max="9486" width="12.33203125" style="17" customWidth="1"/>
    <col min="9487" max="9487" width="13.6640625" style="17" bestFit="1" customWidth="1"/>
    <col min="9488" max="9733" width="9.109375" style="17"/>
    <col min="9734" max="9734" width="16.88671875" style="17" customWidth="1"/>
    <col min="9735" max="9735" width="12.109375" style="17" customWidth="1"/>
    <col min="9736" max="9736" width="15.21875" style="17" bestFit="1" customWidth="1"/>
    <col min="9737" max="9737" width="6.33203125" style="17" customWidth="1"/>
    <col min="9738" max="9738" width="13.33203125" style="17" customWidth="1"/>
    <col min="9739" max="9741" width="12.44140625" style="17" customWidth="1"/>
    <col min="9742" max="9742" width="12.33203125" style="17" customWidth="1"/>
    <col min="9743" max="9743" width="13.6640625" style="17" bestFit="1" customWidth="1"/>
    <col min="9744" max="9989" width="9.109375" style="17"/>
    <col min="9990" max="9990" width="16.88671875" style="17" customWidth="1"/>
    <col min="9991" max="9991" width="12.109375" style="17" customWidth="1"/>
    <col min="9992" max="9992" width="15.21875" style="17" bestFit="1" customWidth="1"/>
    <col min="9993" max="9993" width="6.33203125" style="17" customWidth="1"/>
    <col min="9994" max="9994" width="13.33203125" style="17" customWidth="1"/>
    <col min="9995" max="9997" width="12.44140625" style="17" customWidth="1"/>
    <col min="9998" max="9998" width="12.33203125" style="17" customWidth="1"/>
    <col min="9999" max="9999" width="13.6640625" style="17" bestFit="1" customWidth="1"/>
    <col min="10000" max="10245" width="9.109375" style="17"/>
    <col min="10246" max="10246" width="16.88671875" style="17" customWidth="1"/>
    <col min="10247" max="10247" width="12.109375" style="17" customWidth="1"/>
    <col min="10248" max="10248" width="15.21875" style="17" bestFit="1" customWidth="1"/>
    <col min="10249" max="10249" width="6.33203125" style="17" customWidth="1"/>
    <col min="10250" max="10250" width="13.33203125" style="17" customWidth="1"/>
    <col min="10251" max="10253" width="12.44140625" style="17" customWidth="1"/>
    <col min="10254" max="10254" width="12.33203125" style="17" customWidth="1"/>
    <col min="10255" max="10255" width="13.6640625" style="17" bestFit="1" customWidth="1"/>
    <col min="10256" max="10501" width="9.109375" style="17"/>
    <col min="10502" max="10502" width="16.88671875" style="17" customWidth="1"/>
    <col min="10503" max="10503" width="12.109375" style="17" customWidth="1"/>
    <col min="10504" max="10504" width="15.21875" style="17" bestFit="1" customWidth="1"/>
    <col min="10505" max="10505" width="6.33203125" style="17" customWidth="1"/>
    <col min="10506" max="10506" width="13.33203125" style="17" customWidth="1"/>
    <col min="10507" max="10509" width="12.44140625" style="17" customWidth="1"/>
    <col min="10510" max="10510" width="12.33203125" style="17" customWidth="1"/>
    <col min="10511" max="10511" width="13.6640625" style="17" bestFit="1" customWidth="1"/>
    <col min="10512" max="10757" width="9.109375" style="17"/>
    <col min="10758" max="10758" width="16.88671875" style="17" customWidth="1"/>
    <col min="10759" max="10759" width="12.109375" style="17" customWidth="1"/>
    <col min="10760" max="10760" width="15.21875" style="17" bestFit="1" customWidth="1"/>
    <col min="10761" max="10761" width="6.33203125" style="17" customWidth="1"/>
    <col min="10762" max="10762" width="13.33203125" style="17" customWidth="1"/>
    <col min="10763" max="10765" width="12.44140625" style="17" customWidth="1"/>
    <col min="10766" max="10766" width="12.33203125" style="17" customWidth="1"/>
    <col min="10767" max="10767" width="13.6640625" style="17" bestFit="1" customWidth="1"/>
    <col min="10768" max="11013" width="9.109375" style="17"/>
    <col min="11014" max="11014" width="16.88671875" style="17" customWidth="1"/>
    <col min="11015" max="11015" width="12.109375" style="17" customWidth="1"/>
    <col min="11016" max="11016" width="15.21875" style="17" bestFit="1" customWidth="1"/>
    <col min="11017" max="11017" width="6.33203125" style="17" customWidth="1"/>
    <col min="11018" max="11018" width="13.33203125" style="17" customWidth="1"/>
    <col min="11019" max="11021" width="12.44140625" style="17" customWidth="1"/>
    <col min="11022" max="11022" width="12.33203125" style="17" customWidth="1"/>
    <col min="11023" max="11023" width="13.6640625" style="17" bestFit="1" customWidth="1"/>
    <col min="11024" max="11269" width="9.109375" style="17"/>
    <col min="11270" max="11270" width="16.88671875" style="17" customWidth="1"/>
    <col min="11271" max="11271" width="12.109375" style="17" customWidth="1"/>
    <col min="11272" max="11272" width="15.21875" style="17" bestFit="1" customWidth="1"/>
    <col min="11273" max="11273" width="6.33203125" style="17" customWidth="1"/>
    <col min="11274" max="11274" width="13.33203125" style="17" customWidth="1"/>
    <col min="11275" max="11277" width="12.44140625" style="17" customWidth="1"/>
    <col min="11278" max="11278" width="12.33203125" style="17" customWidth="1"/>
    <col min="11279" max="11279" width="13.6640625" style="17" bestFit="1" customWidth="1"/>
    <col min="11280" max="11525" width="9.109375" style="17"/>
    <col min="11526" max="11526" width="16.88671875" style="17" customWidth="1"/>
    <col min="11527" max="11527" width="12.109375" style="17" customWidth="1"/>
    <col min="11528" max="11528" width="15.21875" style="17" bestFit="1" customWidth="1"/>
    <col min="11529" max="11529" width="6.33203125" style="17" customWidth="1"/>
    <col min="11530" max="11530" width="13.33203125" style="17" customWidth="1"/>
    <col min="11531" max="11533" width="12.44140625" style="17" customWidth="1"/>
    <col min="11534" max="11534" width="12.33203125" style="17" customWidth="1"/>
    <col min="11535" max="11535" width="13.6640625" style="17" bestFit="1" customWidth="1"/>
    <col min="11536" max="11781" width="9.109375" style="17"/>
    <col min="11782" max="11782" width="16.88671875" style="17" customWidth="1"/>
    <col min="11783" max="11783" width="12.109375" style="17" customWidth="1"/>
    <col min="11784" max="11784" width="15.21875" style="17" bestFit="1" customWidth="1"/>
    <col min="11785" max="11785" width="6.33203125" style="17" customWidth="1"/>
    <col min="11786" max="11786" width="13.33203125" style="17" customWidth="1"/>
    <col min="11787" max="11789" width="12.44140625" style="17" customWidth="1"/>
    <col min="11790" max="11790" width="12.33203125" style="17" customWidth="1"/>
    <col min="11791" max="11791" width="13.6640625" style="17" bestFit="1" customWidth="1"/>
    <col min="11792" max="12037" width="9.109375" style="17"/>
    <col min="12038" max="12038" width="16.88671875" style="17" customWidth="1"/>
    <col min="12039" max="12039" width="12.109375" style="17" customWidth="1"/>
    <col min="12040" max="12040" width="15.21875" style="17" bestFit="1" customWidth="1"/>
    <col min="12041" max="12041" width="6.33203125" style="17" customWidth="1"/>
    <col min="12042" max="12042" width="13.33203125" style="17" customWidth="1"/>
    <col min="12043" max="12045" width="12.44140625" style="17" customWidth="1"/>
    <col min="12046" max="12046" width="12.33203125" style="17" customWidth="1"/>
    <col min="12047" max="12047" width="13.6640625" style="17" bestFit="1" customWidth="1"/>
    <col min="12048" max="12293" width="9.109375" style="17"/>
    <col min="12294" max="12294" width="16.88671875" style="17" customWidth="1"/>
    <col min="12295" max="12295" width="12.109375" style="17" customWidth="1"/>
    <col min="12296" max="12296" width="15.21875" style="17" bestFit="1" customWidth="1"/>
    <col min="12297" max="12297" width="6.33203125" style="17" customWidth="1"/>
    <col min="12298" max="12298" width="13.33203125" style="17" customWidth="1"/>
    <col min="12299" max="12301" width="12.44140625" style="17" customWidth="1"/>
    <col min="12302" max="12302" width="12.33203125" style="17" customWidth="1"/>
    <col min="12303" max="12303" width="13.6640625" style="17" bestFit="1" customWidth="1"/>
    <col min="12304" max="12549" width="9.109375" style="17"/>
    <col min="12550" max="12550" width="16.88671875" style="17" customWidth="1"/>
    <col min="12551" max="12551" width="12.109375" style="17" customWidth="1"/>
    <col min="12552" max="12552" width="15.21875" style="17" bestFit="1" customWidth="1"/>
    <col min="12553" max="12553" width="6.33203125" style="17" customWidth="1"/>
    <col min="12554" max="12554" width="13.33203125" style="17" customWidth="1"/>
    <col min="12555" max="12557" width="12.44140625" style="17" customWidth="1"/>
    <col min="12558" max="12558" width="12.33203125" style="17" customWidth="1"/>
    <col min="12559" max="12559" width="13.6640625" style="17" bestFit="1" customWidth="1"/>
    <col min="12560" max="12805" width="9.109375" style="17"/>
    <col min="12806" max="12806" width="16.88671875" style="17" customWidth="1"/>
    <col min="12807" max="12807" width="12.109375" style="17" customWidth="1"/>
    <col min="12808" max="12808" width="15.21875" style="17" bestFit="1" customWidth="1"/>
    <col min="12809" max="12809" width="6.33203125" style="17" customWidth="1"/>
    <col min="12810" max="12810" width="13.33203125" style="17" customWidth="1"/>
    <col min="12811" max="12813" width="12.44140625" style="17" customWidth="1"/>
    <col min="12814" max="12814" width="12.33203125" style="17" customWidth="1"/>
    <col min="12815" max="12815" width="13.6640625" style="17" bestFit="1" customWidth="1"/>
    <col min="12816" max="13061" width="9.109375" style="17"/>
    <col min="13062" max="13062" width="16.88671875" style="17" customWidth="1"/>
    <col min="13063" max="13063" width="12.109375" style="17" customWidth="1"/>
    <col min="13064" max="13064" width="15.21875" style="17" bestFit="1" customWidth="1"/>
    <col min="13065" max="13065" width="6.33203125" style="17" customWidth="1"/>
    <col min="13066" max="13066" width="13.33203125" style="17" customWidth="1"/>
    <col min="13067" max="13069" width="12.44140625" style="17" customWidth="1"/>
    <col min="13070" max="13070" width="12.33203125" style="17" customWidth="1"/>
    <col min="13071" max="13071" width="13.6640625" style="17" bestFit="1" customWidth="1"/>
    <col min="13072" max="13317" width="9.109375" style="17"/>
    <col min="13318" max="13318" width="16.88671875" style="17" customWidth="1"/>
    <col min="13319" max="13319" width="12.109375" style="17" customWidth="1"/>
    <col min="13320" max="13320" width="15.21875" style="17" bestFit="1" customWidth="1"/>
    <col min="13321" max="13321" width="6.33203125" style="17" customWidth="1"/>
    <col min="13322" max="13322" width="13.33203125" style="17" customWidth="1"/>
    <col min="13323" max="13325" width="12.44140625" style="17" customWidth="1"/>
    <col min="13326" max="13326" width="12.33203125" style="17" customWidth="1"/>
    <col min="13327" max="13327" width="13.6640625" style="17" bestFit="1" customWidth="1"/>
    <col min="13328" max="13573" width="9.109375" style="17"/>
    <col min="13574" max="13574" width="16.88671875" style="17" customWidth="1"/>
    <col min="13575" max="13575" width="12.109375" style="17" customWidth="1"/>
    <col min="13576" max="13576" width="15.21875" style="17" bestFit="1" customWidth="1"/>
    <col min="13577" max="13577" width="6.33203125" style="17" customWidth="1"/>
    <col min="13578" max="13578" width="13.33203125" style="17" customWidth="1"/>
    <col min="13579" max="13581" width="12.44140625" style="17" customWidth="1"/>
    <col min="13582" max="13582" width="12.33203125" style="17" customWidth="1"/>
    <col min="13583" max="13583" width="13.6640625" style="17" bestFit="1" customWidth="1"/>
    <col min="13584" max="13829" width="9.109375" style="17"/>
    <col min="13830" max="13830" width="16.88671875" style="17" customWidth="1"/>
    <col min="13831" max="13831" width="12.109375" style="17" customWidth="1"/>
    <col min="13832" max="13832" width="15.21875" style="17" bestFit="1" customWidth="1"/>
    <col min="13833" max="13833" width="6.33203125" style="17" customWidth="1"/>
    <col min="13834" max="13834" width="13.33203125" style="17" customWidth="1"/>
    <col min="13835" max="13837" width="12.44140625" style="17" customWidth="1"/>
    <col min="13838" max="13838" width="12.33203125" style="17" customWidth="1"/>
    <col min="13839" max="13839" width="13.6640625" style="17" bestFit="1" customWidth="1"/>
    <col min="13840" max="14085" width="9.109375" style="17"/>
    <col min="14086" max="14086" width="16.88671875" style="17" customWidth="1"/>
    <col min="14087" max="14087" width="12.109375" style="17" customWidth="1"/>
    <col min="14088" max="14088" width="15.21875" style="17" bestFit="1" customWidth="1"/>
    <col min="14089" max="14089" width="6.33203125" style="17" customWidth="1"/>
    <col min="14090" max="14090" width="13.33203125" style="17" customWidth="1"/>
    <col min="14091" max="14093" width="12.44140625" style="17" customWidth="1"/>
    <col min="14094" max="14094" width="12.33203125" style="17" customWidth="1"/>
    <col min="14095" max="14095" width="13.6640625" style="17" bestFit="1" customWidth="1"/>
    <col min="14096" max="14341" width="9.109375" style="17"/>
    <col min="14342" max="14342" width="16.88671875" style="17" customWidth="1"/>
    <col min="14343" max="14343" width="12.109375" style="17" customWidth="1"/>
    <col min="14344" max="14344" width="15.21875" style="17" bestFit="1" customWidth="1"/>
    <col min="14345" max="14345" width="6.33203125" style="17" customWidth="1"/>
    <col min="14346" max="14346" width="13.33203125" style="17" customWidth="1"/>
    <col min="14347" max="14349" width="12.44140625" style="17" customWidth="1"/>
    <col min="14350" max="14350" width="12.33203125" style="17" customWidth="1"/>
    <col min="14351" max="14351" width="13.6640625" style="17" bestFit="1" customWidth="1"/>
    <col min="14352" max="14597" width="9.109375" style="17"/>
    <col min="14598" max="14598" width="16.88671875" style="17" customWidth="1"/>
    <col min="14599" max="14599" width="12.109375" style="17" customWidth="1"/>
    <col min="14600" max="14600" width="15.21875" style="17" bestFit="1" customWidth="1"/>
    <col min="14601" max="14601" width="6.33203125" style="17" customWidth="1"/>
    <col min="14602" max="14602" width="13.33203125" style="17" customWidth="1"/>
    <col min="14603" max="14605" width="12.44140625" style="17" customWidth="1"/>
    <col min="14606" max="14606" width="12.33203125" style="17" customWidth="1"/>
    <col min="14607" max="14607" width="13.6640625" style="17" bestFit="1" customWidth="1"/>
    <col min="14608" max="14853" width="9.109375" style="17"/>
    <col min="14854" max="14854" width="16.88671875" style="17" customWidth="1"/>
    <col min="14855" max="14855" width="12.109375" style="17" customWidth="1"/>
    <col min="14856" max="14856" width="15.21875" style="17" bestFit="1" customWidth="1"/>
    <col min="14857" max="14857" width="6.33203125" style="17" customWidth="1"/>
    <col min="14858" max="14858" width="13.33203125" style="17" customWidth="1"/>
    <col min="14859" max="14861" width="12.44140625" style="17" customWidth="1"/>
    <col min="14862" max="14862" width="12.33203125" style="17" customWidth="1"/>
    <col min="14863" max="14863" width="13.6640625" style="17" bestFit="1" customWidth="1"/>
    <col min="14864" max="15109" width="9.109375" style="17"/>
    <col min="15110" max="15110" width="16.88671875" style="17" customWidth="1"/>
    <col min="15111" max="15111" width="12.109375" style="17" customWidth="1"/>
    <col min="15112" max="15112" width="15.21875" style="17" bestFit="1" customWidth="1"/>
    <col min="15113" max="15113" width="6.33203125" style="17" customWidth="1"/>
    <col min="15114" max="15114" width="13.33203125" style="17" customWidth="1"/>
    <col min="15115" max="15117" width="12.44140625" style="17" customWidth="1"/>
    <col min="15118" max="15118" width="12.33203125" style="17" customWidth="1"/>
    <col min="15119" max="15119" width="13.6640625" style="17" bestFit="1" customWidth="1"/>
    <col min="15120" max="15365" width="9.109375" style="17"/>
    <col min="15366" max="15366" width="16.88671875" style="17" customWidth="1"/>
    <col min="15367" max="15367" width="12.109375" style="17" customWidth="1"/>
    <col min="15368" max="15368" width="15.21875" style="17" bestFit="1" customWidth="1"/>
    <col min="15369" max="15369" width="6.33203125" style="17" customWidth="1"/>
    <col min="15370" max="15370" width="13.33203125" style="17" customWidth="1"/>
    <col min="15371" max="15373" width="12.44140625" style="17" customWidth="1"/>
    <col min="15374" max="15374" width="12.33203125" style="17" customWidth="1"/>
    <col min="15375" max="15375" width="13.6640625" style="17" bestFit="1" customWidth="1"/>
    <col min="15376" max="15621" width="9.109375" style="17"/>
    <col min="15622" max="15622" width="16.88671875" style="17" customWidth="1"/>
    <col min="15623" max="15623" width="12.109375" style="17" customWidth="1"/>
    <col min="15624" max="15624" width="15.21875" style="17" bestFit="1" customWidth="1"/>
    <col min="15625" max="15625" width="6.33203125" style="17" customWidth="1"/>
    <col min="15626" max="15626" width="13.33203125" style="17" customWidth="1"/>
    <col min="15627" max="15629" width="12.44140625" style="17" customWidth="1"/>
    <col min="15630" max="15630" width="12.33203125" style="17" customWidth="1"/>
    <col min="15631" max="15631" width="13.6640625" style="17" bestFit="1" customWidth="1"/>
    <col min="15632" max="15877" width="9.109375" style="17"/>
    <col min="15878" max="15878" width="16.88671875" style="17" customWidth="1"/>
    <col min="15879" max="15879" width="12.109375" style="17" customWidth="1"/>
    <col min="15880" max="15880" width="15.21875" style="17" bestFit="1" customWidth="1"/>
    <col min="15881" max="15881" width="6.33203125" style="17" customWidth="1"/>
    <col min="15882" max="15882" width="13.33203125" style="17" customWidth="1"/>
    <col min="15883" max="15885" width="12.44140625" style="17" customWidth="1"/>
    <col min="15886" max="15886" width="12.33203125" style="17" customWidth="1"/>
    <col min="15887" max="15887" width="13.6640625" style="17" bestFit="1" customWidth="1"/>
    <col min="15888" max="16133" width="9.109375" style="17"/>
    <col min="16134" max="16134" width="16.88671875" style="17" customWidth="1"/>
    <col min="16135" max="16135" width="12.109375" style="17" customWidth="1"/>
    <col min="16136" max="16136" width="15.21875" style="17" bestFit="1" customWidth="1"/>
    <col min="16137" max="16137" width="6.33203125" style="17" customWidth="1"/>
    <col min="16138" max="16138" width="13.33203125" style="17" customWidth="1"/>
    <col min="16139" max="16141" width="12.44140625" style="17" customWidth="1"/>
    <col min="16142" max="16142" width="12.33203125" style="17" customWidth="1"/>
    <col min="16143" max="16143" width="13.6640625" style="17" bestFit="1" customWidth="1"/>
    <col min="16144" max="16384" width="9.109375" style="17"/>
  </cols>
  <sheetData>
    <row r="1" spans="1:15" s="16" customFormat="1" ht="33.75" customHeight="1" x14ac:dyDescent="0.3">
      <c r="A1" s="22" t="s">
        <v>285</v>
      </c>
      <c r="B1" s="22" t="s">
        <v>286</v>
      </c>
      <c r="C1" s="22" t="s">
        <v>402</v>
      </c>
      <c r="D1" s="23" t="s">
        <v>287</v>
      </c>
      <c r="E1" s="23" t="s">
        <v>288</v>
      </c>
      <c r="F1" s="23" t="s">
        <v>397</v>
      </c>
      <c r="G1" s="24" t="s">
        <v>289</v>
      </c>
      <c r="H1" s="26" t="s">
        <v>393</v>
      </c>
      <c r="I1" s="24" t="s">
        <v>290</v>
      </c>
      <c r="J1" s="26" t="s">
        <v>394</v>
      </c>
      <c r="K1" s="24" t="s">
        <v>291</v>
      </c>
      <c r="L1" s="26" t="s">
        <v>394</v>
      </c>
      <c r="M1" s="24" t="s">
        <v>292</v>
      </c>
      <c r="N1" s="26" t="s">
        <v>394</v>
      </c>
      <c r="O1" s="25" t="s">
        <v>293</v>
      </c>
    </row>
    <row r="2" spans="1:15" ht="15.6" x14ac:dyDescent="0.3">
      <c r="A2" s="34" t="s">
        <v>296</v>
      </c>
      <c r="B2" s="35" t="s">
        <v>297</v>
      </c>
      <c r="C2" s="35" t="s">
        <v>404</v>
      </c>
      <c r="D2" s="36" t="s">
        <v>387</v>
      </c>
      <c r="E2" s="36">
        <v>1</v>
      </c>
      <c r="F2" s="37"/>
      <c r="G2" s="38">
        <v>10</v>
      </c>
      <c r="H2" s="39"/>
      <c r="I2" s="38">
        <v>10</v>
      </c>
      <c r="J2" s="39"/>
      <c r="K2" s="38">
        <v>10</v>
      </c>
      <c r="L2" s="39"/>
      <c r="M2" s="38">
        <v>10</v>
      </c>
      <c r="N2" s="39"/>
      <c r="O2" s="40">
        <f t="shared" ref="O2:O37" si="0">SUM(G2:N2)</f>
        <v>40</v>
      </c>
    </row>
    <row r="3" spans="1:15" ht="15.6" x14ac:dyDescent="0.3">
      <c r="A3" s="34" t="s">
        <v>294</v>
      </c>
      <c r="B3" s="35" t="s">
        <v>295</v>
      </c>
      <c r="C3" s="35" t="s">
        <v>409</v>
      </c>
      <c r="D3" s="36" t="s">
        <v>244</v>
      </c>
      <c r="E3" s="36">
        <v>2</v>
      </c>
      <c r="F3" s="37"/>
      <c r="G3" s="38">
        <v>10</v>
      </c>
      <c r="H3" s="39"/>
      <c r="I3" s="38">
        <v>10</v>
      </c>
      <c r="J3" s="39"/>
      <c r="K3" s="38">
        <v>10</v>
      </c>
      <c r="L3" s="39"/>
      <c r="M3" s="38">
        <v>10</v>
      </c>
      <c r="N3" s="39"/>
      <c r="O3" s="40">
        <f t="shared" si="0"/>
        <v>40</v>
      </c>
    </row>
    <row r="4" spans="1:15" ht="15.6" x14ac:dyDescent="0.3">
      <c r="A4" s="34" t="s">
        <v>298</v>
      </c>
      <c r="B4" s="35" t="s">
        <v>299</v>
      </c>
      <c r="C4" s="35" t="s">
        <v>404</v>
      </c>
      <c r="D4" s="36" t="s">
        <v>300</v>
      </c>
      <c r="E4" s="36"/>
      <c r="F4" s="37"/>
      <c r="G4" s="38">
        <v>25</v>
      </c>
      <c r="H4" s="39"/>
      <c r="I4" s="38">
        <v>25</v>
      </c>
      <c r="J4" s="39"/>
      <c r="K4" s="38">
        <v>25</v>
      </c>
      <c r="L4" s="39"/>
      <c r="M4" s="38">
        <v>0</v>
      </c>
      <c r="N4" s="39"/>
      <c r="O4" s="40">
        <f t="shared" si="0"/>
        <v>75</v>
      </c>
    </row>
    <row r="5" spans="1:15" ht="15.6" x14ac:dyDescent="0.3">
      <c r="A5" s="34" t="s">
        <v>301</v>
      </c>
      <c r="B5" s="35" t="s">
        <v>302</v>
      </c>
      <c r="C5" s="35" t="s">
        <v>409</v>
      </c>
      <c r="D5" s="36" t="s">
        <v>303</v>
      </c>
      <c r="E5" s="36"/>
      <c r="F5" s="37"/>
      <c r="G5" s="38">
        <v>25</v>
      </c>
      <c r="H5" s="39"/>
      <c r="I5" s="38">
        <v>25</v>
      </c>
      <c r="J5" s="39"/>
      <c r="K5" s="38">
        <v>25</v>
      </c>
      <c r="L5" s="39"/>
      <c r="M5" s="38">
        <v>25</v>
      </c>
      <c r="N5" s="39"/>
      <c r="O5" s="40">
        <f t="shared" si="0"/>
        <v>100</v>
      </c>
    </row>
    <row r="6" spans="1:15" ht="15.6" x14ac:dyDescent="0.3">
      <c r="A6" s="34" t="s">
        <v>301</v>
      </c>
      <c r="B6" s="35" t="s">
        <v>304</v>
      </c>
      <c r="C6" s="35" t="s">
        <v>411</v>
      </c>
      <c r="D6" s="36" t="s">
        <v>305</v>
      </c>
      <c r="E6" s="36"/>
      <c r="F6" s="37"/>
      <c r="G6" s="38">
        <v>30</v>
      </c>
      <c r="H6" s="39">
        <v>-7.5</v>
      </c>
      <c r="I6" s="38">
        <v>30</v>
      </c>
      <c r="J6" s="39">
        <v>-7.5</v>
      </c>
      <c r="K6" s="38">
        <v>30</v>
      </c>
      <c r="L6" s="39">
        <v>-7.5</v>
      </c>
      <c r="M6" s="38">
        <v>30</v>
      </c>
      <c r="N6" s="39">
        <v>-7.5</v>
      </c>
      <c r="O6" s="40">
        <f t="shared" si="0"/>
        <v>90</v>
      </c>
    </row>
    <row r="7" spans="1:15" ht="15.6" x14ac:dyDescent="0.3">
      <c r="A7" s="34" t="s">
        <v>306</v>
      </c>
      <c r="B7" s="35" t="s">
        <v>307</v>
      </c>
      <c r="C7" s="35" t="s">
        <v>404</v>
      </c>
      <c r="D7" s="36" t="s">
        <v>387</v>
      </c>
      <c r="E7" s="36">
        <v>1</v>
      </c>
      <c r="F7" s="37"/>
      <c r="G7" s="38">
        <v>10</v>
      </c>
      <c r="H7" s="39"/>
      <c r="I7" s="38">
        <v>10</v>
      </c>
      <c r="J7" s="39"/>
      <c r="K7" s="38">
        <v>10</v>
      </c>
      <c r="L7" s="39"/>
      <c r="M7" s="38">
        <v>10</v>
      </c>
      <c r="N7" s="39"/>
      <c r="O7" s="40">
        <f t="shared" si="0"/>
        <v>40</v>
      </c>
    </row>
    <row r="8" spans="1:15" ht="15.6" x14ac:dyDescent="0.3">
      <c r="A8" s="34" t="s">
        <v>308</v>
      </c>
      <c r="B8" s="35" t="s">
        <v>309</v>
      </c>
      <c r="C8" s="35" t="s">
        <v>403</v>
      </c>
      <c r="D8" s="36" t="s">
        <v>310</v>
      </c>
      <c r="E8" s="36"/>
      <c r="F8" s="37"/>
      <c r="G8" s="38">
        <v>25</v>
      </c>
      <c r="H8" s="39">
        <v>-7.5</v>
      </c>
      <c r="I8" s="38">
        <v>25</v>
      </c>
      <c r="J8" s="39">
        <v>-7.5</v>
      </c>
      <c r="K8" s="38">
        <v>25</v>
      </c>
      <c r="L8" s="39">
        <v>-7.5</v>
      </c>
      <c r="M8" s="38">
        <v>25</v>
      </c>
      <c r="N8" s="39">
        <v>-7.5</v>
      </c>
      <c r="O8" s="40">
        <f t="shared" si="0"/>
        <v>70</v>
      </c>
    </row>
    <row r="9" spans="1:15" ht="15.6" x14ac:dyDescent="0.3">
      <c r="A9" s="34" t="s">
        <v>311</v>
      </c>
      <c r="B9" s="35" t="s">
        <v>312</v>
      </c>
      <c r="C9" s="35" t="s">
        <v>410</v>
      </c>
      <c r="D9" s="36" t="s">
        <v>303</v>
      </c>
      <c r="E9" s="36"/>
      <c r="F9" s="37"/>
      <c r="G9" s="38">
        <v>25</v>
      </c>
      <c r="H9" s="39"/>
      <c r="I9" s="38">
        <v>25</v>
      </c>
      <c r="J9" s="39"/>
      <c r="K9" s="38">
        <v>0</v>
      </c>
      <c r="L9" s="39"/>
      <c r="M9" s="38">
        <v>25</v>
      </c>
      <c r="N9" s="39"/>
      <c r="O9" s="40">
        <f t="shared" si="0"/>
        <v>75</v>
      </c>
    </row>
    <row r="10" spans="1:15" ht="15.6" x14ac:dyDescent="0.3">
      <c r="A10" s="34" t="s">
        <v>313</v>
      </c>
      <c r="B10" s="35" t="s">
        <v>314</v>
      </c>
      <c r="C10" s="35" t="s">
        <v>409</v>
      </c>
      <c r="D10" s="36" t="s">
        <v>315</v>
      </c>
      <c r="E10" s="36"/>
      <c r="F10" s="37" t="s">
        <v>316</v>
      </c>
      <c r="G10" s="38">
        <v>30</v>
      </c>
      <c r="H10" s="39"/>
      <c r="I10" s="38">
        <v>30</v>
      </c>
      <c r="J10" s="39"/>
      <c r="K10" s="38">
        <v>0</v>
      </c>
      <c r="L10" s="39"/>
      <c r="M10" s="38">
        <v>0</v>
      </c>
      <c r="N10" s="39"/>
      <c r="O10" s="40">
        <f t="shared" si="0"/>
        <v>60</v>
      </c>
    </row>
    <row r="11" spans="1:15" ht="15.6" x14ac:dyDescent="0.3">
      <c r="A11" s="34" t="s">
        <v>317</v>
      </c>
      <c r="B11" s="35" t="s">
        <v>318</v>
      </c>
      <c r="C11" s="35" t="s">
        <v>411</v>
      </c>
      <c r="D11" s="36" t="s">
        <v>274</v>
      </c>
      <c r="E11" s="36"/>
      <c r="F11" s="37"/>
      <c r="G11" s="38">
        <v>30</v>
      </c>
      <c r="H11" s="39">
        <v>-7.5</v>
      </c>
      <c r="I11" s="38">
        <v>30</v>
      </c>
      <c r="J11" s="39">
        <v>-7.5</v>
      </c>
      <c r="K11" s="38">
        <v>30</v>
      </c>
      <c r="L11" s="39">
        <v>-7.5</v>
      </c>
      <c r="M11" s="38">
        <v>30</v>
      </c>
      <c r="N11" s="39">
        <v>-7.5</v>
      </c>
      <c r="O11" s="40">
        <f t="shared" si="0"/>
        <v>90</v>
      </c>
    </row>
    <row r="12" spans="1:15" ht="15.6" x14ac:dyDescent="0.3">
      <c r="A12" s="34" t="s">
        <v>319</v>
      </c>
      <c r="B12" s="35" t="s">
        <v>405</v>
      </c>
      <c r="C12" s="35" t="s">
        <v>404</v>
      </c>
      <c r="D12" s="36"/>
      <c r="E12" s="36"/>
      <c r="F12" s="37"/>
      <c r="G12" s="38">
        <v>0</v>
      </c>
      <c r="H12" s="39"/>
      <c r="I12" s="38">
        <v>0</v>
      </c>
      <c r="J12" s="39"/>
      <c r="K12" s="38">
        <v>25</v>
      </c>
      <c r="L12" s="39"/>
      <c r="M12" s="38">
        <v>25</v>
      </c>
      <c r="N12" s="39"/>
      <c r="O12" s="40">
        <f t="shared" si="0"/>
        <v>50</v>
      </c>
    </row>
    <row r="13" spans="1:15" ht="15.6" x14ac:dyDescent="0.3">
      <c r="A13" s="34" t="s">
        <v>319</v>
      </c>
      <c r="B13" s="35" t="s">
        <v>320</v>
      </c>
      <c r="C13" s="35" t="s">
        <v>409</v>
      </c>
      <c r="D13" s="36" t="s">
        <v>321</v>
      </c>
      <c r="E13" s="36"/>
      <c r="F13" s="37"/>
      <c r="G13" s="38">
        <v>25</v>
      </c>
      <c r="H13" s="39"/>
      <c r="I13" s="38">
        <v>25</v>
      </c>
      <c r="J13" s="39"/>
      <c r="K13" s="38">
        <v>25</v>
      </c>
      <c r="L13" s="39"/>
      <c r="M13" s="38">
        <v>25</v>
      </c>
      <c r="N13" s="39"/>
      <c r="O13" s="40">
        <f t="shared" si="0"/>
        <v>100</v>
      </c>
    </row>
    <row r="14" spans="1:15" ht="15.6" customHeight="1" x14ac:dyDescent="0.3">
      <c r="A14" s="34" t="s">
        <v>322</v>
      </c>
      <c r="B14" s="35" t="s">
        <v>323</v>
      </c>
      <c r="C14" s="35" t="s">
        <v>403</v>
      </c>
      <c r="D14" s="36" t="s">
        <v>324</v>
      </c>
      <c r="E14" s="36"/>
      <c r="F14" s="37"/>
      <c r="G14" s="38">
        <v>25</v>
      </c>
      <c r="H14" s="39">
        <v>-7.5</v>
      </c>
      <c r="I14" s="38">
        <v>0</v>
      </c>
      <c r="J14" s="39">
        <v>0</v>
      </c>
      <c r="K14" s="38">
        <v>0</v>
      </c>
      <c r="L14" s="39">
        <v>0</v>
      </c>
      <c r="M14" s="38">
        <v>0</v>
      </c>
      <c r="N14" s="39">
        <v>0</v>
      </c>
      <c r="O14" s="40">
        <f t="shared" si="0"/>
        <v>17.5</v>
      </c>
    </row>
    <row r="15" spans="1:15" ht="15.6" x14ac:dyDescent="0.3">
      <c r="A15" s="34" t="s">
        <v>390</v>
      </c>
      <c r="B15" s="35" t="s">
        <v>328</v>
      </c>
      <c r="C15" s="35" t="s">
        <v>411</v>
      </c>
      <c r="D15" s="36" t="s">
        <v>324</v>
      </c>
      <c r="E15" s="36"/>
      <c r="F15" s="37"/>
      <c r="G15" s="38">
        <v>30</v>
      </c>
      <c r="H15" s="39">
        <v>-7.5</v>
      </c>
      <c r="I15" s="38">
        <v>30</v>
      </c>
      <c r="J15" s="39">
        <v>-7.5</v>
      </c>
      <c r="K15" s="38">
        <v>30</v>
      </c>
      <c r="L15" s="39">
        <v>-7.5</v>
      </c>
      <c r="M15" s="38">
        <v>30</v>
      </c>
      <c r="N15" s="39">
        <v>-7.5</v>
      </c>
      <c r="O15" s="40">
        <f t="shared" si="0"/>
        <v>90</v>
      </c>
    </row>
    <row r="16" spans="1:15" ht="15.6" x14ac:dyDescent="0.3">
      <c r="A16" s="34" t="s">
        <v>325</v>
      </c>
      <c r="B16" s="35" t="s">
        <v>326</v>
      </c>
      <c r="C16" s="35" t="s">
        <v>410</v>
      </c>
      <c r="D16" s="36" t="s">
        <v>274</v>
      </c>
      <c r="E16" s="36"/>
      <c r="F16" s="37"/>
      <c r="G16" s="38">
        <v>0</v>
      </c>
      <c r="H16" s="39"/>
      <c r="I16" s="38">
        <v>25</v>
      </c>
      <c r="J16" s="39"/>
      <c r="K16" s="38">
        <v>25</v>
      </c>
      <c r="L16" s="39"/>
      <c r="M16" s="38">
        <v>25</v>
      </c>
      <c r="N16" s="39"/>
      <c r="O16" s="40">
        <f t="shared" si="0"/>
        <v>75</v>
      </c>
    </row>
    <row r="17" spans="1:15" ht="15.6" x14ac:dyDescent="0.3">
      <c r="A17" s="34" t="s">
        <v>327</v>
      </c>
      <c r="B17" s="35" t="s">
        <v>328</v>
      </c>
      <c r="C17" s="35" t="s">
        <v>403</v>
      </c>
      <c r="D17" s="36" t="s">
        <v>305</v>
      </c>
      <c r="E17" s="36"/>
      <c r="F17" s="37" t="s">
        <v>316</v>
      </c>
      <c r="G17" s="38">
        <v>30</v>
      </c>
      <c r="H17" s="39">
        <v>0</v>
      </c>
      <c r="I17" s="38">
        <v>30</v>
      </c>
      <c r="J17" s="39">
        <v>0</v>
      </c>
      <c r="K17" s="38">
        <v>30</v>
      </c>
      <c r="L17" s="39">
        <v>0</v>
      </c>
      <c r="M17" s="38">
        <v>30</v>
      </c>
      <c r="N17" s="39">
        <v>0</v>
      </c>
      <c r="O17" s="40">
        <f t="shared" si="0"/>
        <v>120</v>
      </c>
    </row>
    <row r="18" spans="1:15" ht="15.6" x14ac:dyDescent="0.3">
      <c r="A18" s="34" t="s">
        <v>329</v>
      </c>
      <c r="B18" s="35" t="s">
        <v>307</v>
      </c>
      <c r="C18" s="35" t="s">
        <v>410</v>
      </c>
      <c r="D18" s="36" t="s">
        <v>324</v>
      </c>
      <c r="E18" s="36"/>
      <c r="F18" s="37"/>
      <c r="G18" s="38">
        <v>25</v>
      </c>
      <c r="H18" s="39"/>
      <c r="I18" s="38">
        <v>25</v>
      </c>
      <c r="J18" s="39"/>
      <c r="K18" s="38">
        <v>0</v>
      </c>
      <c r="L18" s="39"/>
      <c r="M18" s="38">
        <v>0</v>
      </c>
      <c r="N18" s="39"/>
      <c r="O18" s="40">
        <f t="shared" si="0"/>
        <v>50</v>
      </c>
    </row>
    <row r="19" spans="1:15" ht="15.6" x14ac:dyDescent="0.3">
      <c r="A19" s="34" t="s">
        <v>330</v>
      </c>
      <c r="B19" s="35" t="s">
        <v>331</v>
      </c>
      <c r="C19" s="35" t="s">
        <v>406</v>
      </c>
      <c r="D19" s="36" t="s">
        <v>305</v>
      </c>
      <c r="E19" s="36"/>
      <c r="F19" s="37"/>
      <c r="G19" s="38">
        <v>25</v>
      </c>
      <c r="H19" s="39">
        <v>0</v>
      </c>
      <c r="I19" s="38">
        <v>25</v>
      </c>
      <c r="J19" s="39">
        <v>-7.5</v>
      </c>
      <c r="K19" s="38">
        <v>0</v>
      </c>
      <c r="L19" s="39">
        <v>0</v>
      </c>
      <c r="M19" s="38">
        <v>0</v>
      </c>
      <c r="N19" s="39">
        <v>0</v>
      </c>
      <c r="O19" s="40">
        <f t="shared" si="0"/>
        <v>42.5</v>
      </c>
    </row>
    <row r="20" spans="1:15" ht="15.6" x14ac:dyDescent="0.3">
      <c r="A20" s="34" t="s">
        <v>330</v>
      </c>
      <c r="B20" s="35" t="s">
        <v>332</v>
      </c>
      <c r="C20" s="35" t="s">
        <v>409</v>
      </c>
      <c r="D20" s="36" t="s">
        <v>244</v>
      </c>
      <c r="E20" s="36">
        <v>1</v>
      </c>
      <c r="F20" s="37"/>
      <c r="G20" s="38">
        <v>10</v>
      </c>
      <c r="H20" s="39"/>
      <c r="I20" s="38">
        <v>10</v>
      </c>
      <c r="J20" s="39"/>
      <c r="K20" s="38">
        <v>10</v>
      </c>
      <c r="L20" s="39"/>
      <c r="M20" s="38">
        <v>10</v>
      </c>
      <c r="N20" s="39"/>
      <c r="O20" s="40">
        <f t="shared" si="0"/>
        <v>40</v>
      </c>
    </row>
    <row r="21" spans="1:15" ht="15.6" x14ac:dyDescent="0.3">
      <c r="A21" s="34" t="s">
        <v>333</v>
      </c>
      <c r="B21" s="35" t="s">
        <v>326</v>
      </c>
      <c r="C21" s="35" t="s">
        <v>411</v>
      </c>
      <c r="D21" s="36" t="s">
        <v>244</v>
      </c>
      <c r="E21" s="36">
        <v>1</v>
      </c>
      <c r="F21" s="37"/>
      <c r="G21" s="38">
        <v>15</v>
      </c>
      <c r="H21" s="39">
        <v>-7.5</v>
      </c>
      <c r="I21" s="38">
        <v>15</v>
      </c>
      <c r="J21" s="39">
        <v>-7.5</v>
      </c>
      <c r="K21" s="38">
        <v>15</v>
      </c>
      <c r="L21" s="39">
        <v>-7.5</v>
      </c>
      <c r="M21" s="38">
        <v>15</v>
      </c>
      <c r="N21" s="39">
        <v>-7.5</v>
      </c>
      <c r="O21" s="40">
        <f t="shared" si="0"/>
        <v>30</v>
      </c>
    </row>
    <row r="22" spans="1:15" ht="15.6" x14ac:dyDescent="0.3">
      <c r="A22" s="34" t="s">
        <v>333</v>
      </c>
      <c r="B22" s="35" t="s">
        <v>334</v>
      </c>
      <c r="C22" s="35" t="s">
        <v>410</v>
      </c>
      <c r="D22" s="36" t="s">
        <v>244</v>
      </c>
      <c r="E22" s="36">
        <v>1</v>
      </c>
      <c r="F22" s="37"/>
      <c r="G22" s="38">
        <v>10</v>
      </c>
      <c r="H22" s="39"/>
      <c r="I22" s="38">
        <v>10</v>
      </c>
      <c r="J22" s="39"/>
      <c r="K22" s="38">
        <v>10</v>
      </c>
      <c r="L22" s="39"/>
      <c r="M22" s="38">
        <v>10</v>
      </c>
      <c r="N22" s="39"/>
      <c r="O22" s="40">
        <f t="shared" si="0"/>
        <v>40</v>
      </c>
    </row>
    <row r="23" spans="1:15" ht="15.6" x14ac:dyDescent="0.3">
      <c r="A23" s="34" t="s">
        <v>335</v>
      </c>
      <c r="B23" s="35" t="s">
        <v>336</v>
      </c>
      <c r="C23" s="35" t="s">
        <v>406</v>
      </c>
      <c r="D23" s="36" t="s">
        <v>310</v>
      </c>
      <c r="E23" s="36"/>
      <c r="F23" s="37"/>
      <c r="G23" s="38">
        <v>25</v>
      </c>
      <c r="H23" s="39">
        <v>-7.5</v>
      </c>
      <c r="I23" s="38">
        <v>25</v>
      </c>
      <c r="J23" s="39">
        <v>-7.5</v>
      </c>
      <c r="K23" s="38">
        <v>25</v>
      </c>
      <c r="L23" s="39">
        <v>-7.5</v>
      </c>
      <c r="M23" s="38">
        <v>25</v>
      </c>
      <c r="N23" s="39">
        <v>-7.5</v>
      </c>
      <c r="O23" s="40">
        <f t="shared" si="0"/>
        <v>70</v>
      </c>
    </row>
    <row r="24" spans="1:15" ht="15.6" x14ac:dyDescent="0.3">
      <c r="A24" s="34" t="s">
        <v>407</v>
      </c>
      <c r="B24" s="35" t="s">
        <v>408</v>
      </c>
      <c r="C24" s="35" t="s">
        <v>406</v>
      </c>
      <c r="D24" s="36"/>
      <c r="E24" s="36"/>
      <c r="F24" s="37"/>
      <c r="G24" s="38">
        <v>0</v>
      </c>
      <c r="H24" s="39"/>
      <c r="I24" s="38">
        <v>0</v>
      </c>
      <c r="J24" s="39"/>
      <c r="K24" s="38">
        <v>30</v>
      </c>
      <c r="L24" s="39"/>
      <c r="M24" s="38">
        <v>30</v>
      </c>
      <c r="N24" s="39"/>
      <c r="O24" s="40">
        <f t="shared" si="0"/>
        <v>60</v>
      </c>
    </row>
    <row r="25" spans="1:15" ht="15.6" x14ac:dyDescent="0.3">
      <c r="A25" s="34" t="s">
        <v>337</v>
      </c>
      <c r="B25" s="35" t="s">
        <v>338</v>
      </c>
      <c r="C25" s="35" t="s">
        <v>409</v>
      </c>
      <c r="D25" s="36" t="s">
        <v>244</v>
      </c>
      <c r="E25" s="36">
        <v>2</v>
      </c>
      <c r="F25" s="37"/>
      <c r="G25" s="38">
        <v>0</v>
      </c>
      <c r="H25" s="39"/>
      <c r="I25" s="38">
        <v>10</v>
      </c>
      <c r="J25" s="39"/>
      <c r="K25" s="38">
        <v>25</v>
      </c>
      <c r="L25" s="39"/>
      <c r="M25" s="38">
        <v>25</v>
      </c>
      <c r="N25" s="39"/>
      <c r="O25" s="40">
        <f t="shared" si="0"/>
        <v>60</v>
      </c>
    </row>
    <row r="26" spans="1:15" ht="15.6" x14ac:dyDescent="0.3">
      <c r="A26" s="34" t="s">
        <v>339</v>
      </c>
      <c r="B26" s="35" t="s">
        <v>340</v>
      </c>
      <c r="C26" s="35" t="s">
        <v>404</v>
      </c>
      <c r="D26" s="36" t="s">
        <v>341</v>
      </c>
      <c r="E26" s="36"/>
      <c r="F26" s="37"/>
      <c r="G26" s="38">
        <v>25</v>
      </c>
      <c r="H26" s="39"/>
      <c r="I26" s="38">
        <v>25</v>
      </c>
      <c r="J26" s="39"/>
      <c r="K26" s="38">
        <v>25</v>
      </c>
      <c r="L26" s="39"/>
      <c r="M26" s="38">
        <v>25</v>
      </c>
      <c r="N26" s="39"/>
      <c r="O26" s="40">
        <f t="shared" si="0"/>
        <v>100</v>
      </c>
    </row>
    <row r="27" spans="1:15" ht="15.6" x14ac:dyDescent="0.3">
      <c r="A27" s="34" t="s">
        <v>342</v>
      </c>
      <c r="B27" s="35" t="s">
        <v>343</v>
      </c>
      <c r="C27" s="35" t="s">
        <v>406</v>
      </c>
      <c r="D27" s="36" t="s">
        <v>274</v>
      </c>
      <c r="E27" s="36"/>
      <c r="F27" s="37" t="s">
        <v>395</v>
      </c>
      <c r="G27" s="38">
        <v>50</v>
      </c>
      <c r="H27" s="39">
        <v>0</v>
      </c>
      <c r="I27" s="38">
        <v>50</v>
      </c>
      <c r="J27" s="39">
        <v>0</v>
      </c>
      <c r="K27" s="38">
        <v>50</v>
      </c>
      <c r="L27" s="39">
        <v>0</v>
      </c>
      <c r="M27" s="38">
        <v>50</v>
      </c>
      <c r="N27" s="39">
        <v>0</v>
      </c>
      <c r="O27" s="40">
        <f t="shared" si="0"/>
        <v>200</v>
      </c>
    </row>
    <row r="28" spans="1:15" ht="15.6" customHeight="1" x14ac:dyDescent="0.3">
      <c r="A28" s="34" t="s">
        <v>344</v>
      </c>
      <c r="B28" s="35" t="s">
        <v>345</v>
      </c>
      <c r="C28" s="35" t="s">
        <v>409</v>
      </c>
      <c r="D28" s="36" t="s">
        <v>274</v>
      </c>
      <c r="E28" s="36"/>
      <c r="F28" s="37" t="s">
        <v>396</v>
      </c>
      <c r="G28" s="38">
        <v>25</v>
      </c>
      <c r="H28" s="39"/>
      <c r="I28" s="38">
        <v>25</v>
      </c>
      <c r="J28" s="39"/>
      <c r="K28" s="38">
        <v>0</v>
      </c>
      <c r="L28" s="39"/>
      <c r="M28" s="38">
        <v>0</v>
      </c>
      <c r="N28" s="39"/>
      <c r="O28" s="40">
        <f t="shared" si="0"/>
        <v>50</v>
      </c>
    </row>
    <row r="29" spans="1:15" ht="15.6" x14ac:dyDescent="0.3">
      <c r="A29" s="34" t="s">
        <v>356</v>
      </c>
      <c r="B29" s="41" t="s">
        <v>295</v>
      </c>
      <c r="C29" s="41" t="s">
        <v>410</v>
      </c>
      <c r="D29" s="36" t="s">
        <v>244</v>
      </c>
      <c r="E29" s="36">
        <v>1</v>
      </c>
      <c r="F29" s="37"/>
      <c r="G29" s="38">
        <v>10</v>
      </c>
      <c r="H29" s="39"/>
      <c r="I29" s="38">
        <v>10</v>
      </c>
      <c r="J29" s="39"/>
      <c r="K29" s="38">
        <v>10</v>
      </c>
      <c r="L29" s="39"/>
      <c r="M29" s="38">
        <v>10</v>
      </c>
      <c r="N29" s="39"/>
      <c r="O29" s="40">
        <f t="shared" si="0"/>
        <v>40</v>
      </c>
    </row>
    <row r="30" spans="1:15" ht="15.6" x14ac:dyDescent="0.3">
      <c r="A30" s="34" t="s">
        <v>346</v>
      </c>
      <c r="B30" s="35" t="s">
        <v>348</v>
      </c>
      <c r="C30" s="35" t="s">
        <v>411</v>
      </c>
      <c r="D30" s="36" t="s">
        <v>349</v>
      </c>
      <c r="E30" s="36"/>
      <c r="F30" s="37"/>
      <c r="G30" s="38">
        <v>0</v>
      </c>
      <c r="H30" s="39"/>
      <c r="I30" s="38">
        <v>0</v>
      </c>
      <c r="J30" s="39"/>
      <c r="K30" s="38">
        <v>30</v>
      </c>
      <c r="L30" s="39">
        <v>-7.5</v>
      </c>
      <c r="M30" s="38">
        <v>30</v>
      </c>
      <c r="N30" s="39"/>
      <c r="O30" s="40">
        <f t="shared" si="0"/>
        <v>52.5</v>
      </c>
    </row>
    <row r="31" spans="1:15" ht="15.6" x14ac:dyDescent="0.3">
      <c r="A31" s="34" t="s">
        <v>346</v>
      </c>
      <c r="B31" s="35" t="s">
        <v>347</v>
      </c>
      <c r="C31" s="35" t="s">
        <v>403</v>
      </c>
      <c r="D31" s="36" t="s">
        <v>274</v>
      </c>
      <c r="E31" s="36"/>
      <c r="F31" s="37"/>
      <c r="G31" s="38">
        <v>0</v>
      </c>
      <c r="H31" s="39">
        <v>0</v>
      </c>
      <c r="I31" s="38">
        <v>25</v>
      </c>
      <c r="J31" s="39">
        <v>-7.5</v>
      </c>
      <c r="K31" s="38">
        <v>25</v>
      </c>
      <c r="L31" s="39">
        <v>-7.5</v>
      </c>
      <c r="M31" s="38">
        <v>25</v>
      </c>
      <c r="N31" s="39">
        <v>-7.5</v>
      </c>
      <c r="O31" s="40">
        <f t="shared" si="0"/>
        <v>52.5</v>
      </c>
    </row>
    <row r="32" spans="1:15" ht="15.6" x14ac:dyDescent="0.3">
      <c r="A32" s="34" t="s">
        <v>350</v>
      </c>
      <c r="B32" s="35" t="s">
        <v>351</v>
      </c>
      <c r="C32" s="35" t="s">
        <v>411</v>
      </c>
      <c r="D32" s="36" t="s">
        <v>244</v>
      </c>
      <c r="E32" s="36">
        <v>1</v>
      </c>
      <c r="F32" s="37"/>
      <c r="G32" s="38">
        <v>15</v>
      </c>
      <c r="H32" s="39">
        <v>-7.5</v>
      </c>
      <c r="I32" s="38">
        <v>15</v>
      </c>
      <c r="J32" s="39">
        <v>-7.5</v>
      </c>
      <c r="K32" s="38">
        <v>0</v>
      </c>
      <c r="L32" s="39">
        <v>0</v>
      </c>
      <c r="M32" s="38">
        <v>0</v>
      </c>
      <c r="N32" s="39">
        <v>0</v>
      </c>
      <c r="O32" s="40">
        <f t="shared" si="0"/>
        <v>15</v>
      </c>
    </row>
    <row r="33" spans="1:15" ht="15.6" x14ac:dyDescent="0.3">
      <c r="A33" s="34" t="s">
        <v>352</v>
      </c>
      <c r="B33" s="35" t="s">
        <v>354</v>
      </c>
      <c r="C33" s="35" t="s">
        <v>409</v>
      </c>
      <c r="D33" s="36" t="s">
        <v>244</v>
      </c>
      <c r="E33" s="36">
        <v>1</v>
      </c>
      <c r="F33" s="37"/>
      <c r="G33" s="38">
        <v>10</v>
      </c>
      <c r="H33" s="39"/>
      <c r="I33" s="38">
        <v>10</v>
      </c>
      <c r="J33" s="39"/>
      <c r="K33" s="38">
        <v>10</v>
      </c>
      <c r="L33" s="39"/>
      <c r="M33" s="38">
        <v>10</v>
      </c>
      <c r="N33" s="39"/>
      <c r="O33" s="40">
        <f t="shared" si="0"/>
        <v>40</v>
      </c>
    </row>
    <row r="34" spans="1:15" ht="15.6" x14ac:dyDescent="0.3">
      <c r="A34" s="34" t="s">
        <v>352</v>
      </c>
      <c r="B34" s="35" t="s">
        <v>353</v>
      </c>
      <c r="C34" s="35" t="s">
        <v>409</v>
      </c>
      <c r="D34" s="36" t="s">
        <v>324</v>
      </c>
      <c r="E34" s="36">
        <v>1</v>
      </c>
      <c r="F34" s="37"/>
      <c r="G34" s="38">
        <v>10</v>
      </c>
      <c r="H34" s="39">
        <v>0</v>
      </c>
      <c r="I34" s="38">
        <v>20</v>
      </c>
      <c r="J34" s="39">
        <v>-7.5</v>
      </c>
      <c r="K34" s="38">
        <v>25</v>
      </c>
      <c r="L34" s="39">
        <v>0</v>
      </c>
      <c r="M34" s="38">
        <v>25</v>
      </c>
      <c r="N34" s="39">
        <v>0</v>
      </c>
      <c r="O34" s="40">
        <f t="shared" si="0"/>
        <v>72.5</v>
      </c>
    </row>
    <row r="35" spans="1:15" ht="15.6" x14ac:dyDescent="0.3">
      <c r="A35" s="34" t="s">
        <v>352</v>
      </c>
      <c r="B35" s="41" t="s">
        <v>355</v>
      </c>
      <c r="C35" s="41" t="s">
        <v>409</v>
      </c>
      <c r="D35" s="36" t="s">
        <v>324</v>
      </c>
      <c r="E35" s="36">
        <v>1</v>
      </c>
      <c r="F35" s="37"/>
      <c r="G35" s="38">
        <v>25</v>
      </c>
      <c r="H35" s="39"/>
      <c r="I35" s="38">
        <v>25</v>
      </c>
      <c r="J35" s="39"/>
      <c r="K35" s="38">
        <v>25</v>
      </c>
      <c r="L35" s="39"/>
      <c r="M35" s="38">
        <v>25</v>
      </c>
      <c r="N35" s="39"/>
      <c r="O35" s="40">
        <f t="shared" si="0"/>
        <v>100</v>
      </c>
    </row>
    <row r="36" spans="1:15" ht="15.6" x14ac:dyDescent="0.3">
      <c r="A36" s="34" t="s">
        <v>357</v>
      </c>
      <c r="B36" s="35" t="s">
        <v>386</v>
      </c>
      <c r="C36" s="35" t="s">
        <v>404</v>
      </c>
      <c r="D36" s="36" t="s">
        <v>300</v>
      </c>
      <c r="E36" s="36"/>
      <c r="F36" s="37"/>
      <c r="G36" s="38">
        <v>0</v>
      </c>
      <c r="H36" s="39"/>
      <c r="I36" s="38">
        <v>0</v>
      </c>
      <c r="J36" s="39"/>
      <c r="K36" s="38">
        <v>25</v>
      </c>
      <c r="L36" s="39"/>
      <c r="M36" s="38">
        <v>25</v>
      </c>
      <c r="N36" s="39"/>
      <c r="O36" s="40">
        <f t="shared" si="0"/>
        <v>50</v>
      </c>
    </row>
    <row r="37" spans="1:15" ht="15.6" x14ac:dyDescent="0.3">
      <c r="A37" s="34" t="s">
        <v>357</v>
      </c>
      <c r="B37" s="35" t="s">
        <v>358</v>
      </c>
      <c r="C37" s="35" t="s">
        <v>411</v>
      </c>
      <c r="D37" s="36" t="s">
        <v>244</v>
      </c>
      <c r="E37" s="36"/>
      <c r="F37" s="37"/>
      <c r="G37" s="38">
        <v>10</v>
      </c>
      <c r="H37" s="39"/>
      <c r="I37" s="38">
        <v>10</v>
      </c>
      <c r="J37" s="39">
        <v>-7.5</v>
      </c>
      <c r="K37" s="38">
        <v>10</v>
      </c>
      <c r="L37" s="39">
        <v>-7.5</v>
      </c>
      <c r="M37" s="38">
        <v>10</v>
      </c>
      <c r="N37" s="39"/>
      <c r="O37" s="40">
        <f t="shared" si="0"/>
        <v>25</v>
      </c>
    </row>
    <row r="38" spans="1:15" ht="15.6" x14ac:dyDescent="0.3">
      <c r="A38" s="34" t="s">
        <v>357</v>
      </c>
      <c r="B38" s="35" t="s">
        <v>419</v>
      </c>
      <c r="C38" s="35" t="s">
        <v>420</v>
      </c>
      <c r="D38" s="36"/>
      <c r="E38" s="36"/>
      <c r="F38" s="37"/>
      <c r="G38" s="38"/>
      <c r="H38" s="39"/>
      <c r="I38" s="38"/>
      <c r="J38" s="39"/>
      <c r="K38" s="38"/>
      <c r="L38" s="39"/>
      <c r="M38" s="38"/>
      <c r="N38" s="39"/>
      <c r="O38" s="40">
        <v>100</v>
      </c>
    </row>
    <row r="39" spans="1:15" ht="15.6" x14ac:dyDescent="0.3">
      <c r="A39" s="34" t="s">
        <v>359</v>
      </c>
      <c r="B39" s="35" t="s">
        <v>331</v>
      </c>
      <c r="C39" s="35" t="s">
        <v>404</v>
      </c>
      <c r="D39" s="36" t="s">
        <v>300</v>
      </c>
      <c r="E39" s="36"/>
      <c r="F39" s="37"/>
      <c r="G39" s="38">
        <v>25</v>
      </c>
      <c r="H39" s="39"/>
      <c r="I39" s="38">
        <v>25</v>
      </c>
      <c r="J39" s="39"/>
      <c r="K39" s="38">
        <v>0</v>
      </c>
      <c r="L39" s="39"/>
      <c r="M39" s="38">
        <v>0</v>
      </c>
      <c r="N39" s="39"/>
      <c r="O39" s="40">
        <f t="shared" ref="O39:O58" si="1">SUM(G39:N39)</f>
        <v>50</v>
      </c>
    </row>
    <row r="40" spans="1:15" ht="15.6" x14ac:dyDescent="0.3">
      <c r="A40" s="34" t="s">
        <v>359</v>
      </c>
      <c r="B40" s="35" t="s">
        <v>360</v>
      </c>
      <c r="C40" s="35" t="s">
        <v>388</v>
      </c>
      <c r="D40" s="36" t="s">
        <v>388</v>
      </c>
      <c r="E40" s="36"/>
      <c r="F40" s="37"/>
      <c r="G40" s="38">
        <v>10</v>
      </c>
      <c r="H40" s="39"/>
      <c r="I40" s="38">
        <v>10</v>
      </c>
      <c r="J40" s="39"/>
      <c r="K40" s="38">
        <v>10</v>
      </c>
      <c r="L40" s="39"/>
      <c r="M40" s="38">
        <v>10</v>
      </c>
      <c r="N40" s="39"/>
      <c r="O40" s="40">
        <f t="shared" si="1"/>
        <v>40</v>
      </c>
    </row>
    <row r="41" spans="1:15" ht="15.6" x14ac:dyDescent="0.3">
      <c r="A41" s="34" t="s">
        <v>361</v>
      </c>
      <c r="B41" s="35" t="s">
        <v>362</v>
      </c>
      <c r="C41" s="35" t="s">
        <v>406</v>
      </c>
      <c r="D41" s="36" t="s">
        <v>274</v>
      </c>
      <c r="E41" s="36"/>
      <c r="F41" s="37"/>
      <c r="G41" s="38">
        <v>25</v>
      </c>
      <c r="H41" s="39">
        <v>-7.5</v>
      </c>
      <c r="I41" s="38">
        <v>25</v>
      </c>
      <c r="J41" s="39">
        <v>-7.5</v>
      </c>
      <c r="K41" s="38">
        <v>25</v>
      </c>
      <c r="L41" s="39">
        <v>-7.5</v>
      </c>
      <c r="M41" s="38">
        <v>25</v>
      </c>
      <c r="N41" s="39">
        <v>-7.5</v>
      </c>
      <c r="O41" s="40">
        <f t="shared" si="1"/>
        <v>70</v>
      </c>
    </row>
    <row r="42" spans="1:15" ht="15.6" x14ac:dyDescent="0.3">
      <c r="A42" s="43" t="s">
        <v>363</v>
      </c>
      <c r="B42" s="35" t="s">
        <v>364</v>
      </c>
      <c r="C42" s="35" t="s">
        <v>410</v>
      </c>
      <c r="D42" s="36" t="s">
        <v>244</v>
      </c>
      <c r="E42" s="44">
        <v>2</v>
      </c>
      <c r="G42" s="38">
        <v>10</v>
      </c>
      <c r="H42" s="39"/>
      <c r="I42" s="38">
        <v>10</v>
      </c>
      <c r="J42" s="39"/>
      <c r="K42" s="38">
        <v>10</v>
      </c>
      <c r="L42" s="39"/>
      <c r="M42" s="38">
        <v>10</v>
      </c>
      <c r="N42" s="39"/>
      <c r="O42" s="40">
        <f t="shared" si="1"/>
        <v>40</v>
      </c>
    </row>
    <row r="43" spans="1:15" ht="15.6" x14ac:dyDescent="0.3">
      <c r="A43" s="34" t="s">
        <v>365</v>
      </c>
      <c r="B43" s="35" t="s">
        <v>366</v>
      </c>
      <c r="C43" s="35" t="s">
        <v>404</v>
      </c>
      <c r="D43" s="36" t="s">
        <v>389</v>
      </c>
      <c r="E43" s="36"/>
      <c r="F43" s="37"/>
      <c r="G43" s="38">
        <v>25</v>
      </c>
      <c r="H43" s="39"/>
      <c r="I43" s="38">
        <v>25</v>
      </c>
      <c r="J43" s="39"/>
      <c r="K43" s="38">
        <v>0</v>
      </c>
      <c r="L43" s="39"/>
      <c r="M43" s="38">
        <v>0</v>
      </c>
      <c r="N43" s="39"/>
      <c r="O43" s="40">
        <f t="shared" si="1"/>
        <v>50</v>
      </c>
    </row>
    <row r="44" spans="1:15" ht="15.6" x14ac:dyDescent="0.3">
      <c r="A44" s="34" t="s">
        <v>367</v>
      </c>
      <c r="B44" s="35" t="s">
        <v>295</v>
      </c>
      <c r="C44" s="35" t="s">
        <v>222</v>
      </c>
      <c r="D44" s="36" t="s">
        <v>222</v>
      </c>
      <c r="E44" s="36"/>
      <c r="F44" s="37"/>
      <c r="G44" s="38">
        <v>10</v>
      </c>
      <c r="H44" s="39"/>
      <c r="I44" s="38">
        <v>10</v>
      </c>
      <c r="J44" s="39"/>
      <c r="K44" s="38">
        <v>10</v>
      </c>
      <c r="L44" s="39"/>
      <c r="M44" s="38">
        <v>10</v>
      </c>
      <c r="N44" s="39"/>
      <c r="O44" s="40">
        <f t="shared" si="1"/>
        <v>40</v>
      </c>
    </row>
    <row r="45" spans="1:15" ht="15.6" x14ac:dyDescent="0.3">
      <c r="A45" s="34" t="s">
        <v>367</v>
      </c>
      <c r="B45" s="35" t="s">
        <v>364</v>
      </c>
      <c r="C45" s="35" t="s">
        <v>411</v>
      </c>
      <c r="D45" s="36" t="s">
        <v>244</v>
      </c>
      <c r="E45" s="36">
        <v>1</v>
      </c>
      <c r="F45" s="37"/>
      <c r="G45" s="38">
        <v>15</v>
      </c>
      <c r="H45" s="39">
        <v>-7.5</v>
      </c>
      <c r="I45" s="38">
        <v>15</v>
      </c>
      <c r="J45" s="39">
        <v>0</v>
      </c>
      <c r="K45" s="38">
        <v>15</v>
      </c>
      <c r="L45" s="39">
        <v>-7.5</v>
      </c>
      <c r="M45" s="38">
        <v>15</v>
      </c>
      <c r="N45" s="39">
        <v>-7.5</v>
      </c>
      <c r="O45" s="40">
        <f t="shared" si="1"/>
        <v>37.5</v>
      </c>
    </row>
    <row r="46" spans="1:15" ht="15.6" x14ac:dyDescent="0.3">
      <c r="A46" s="34" t="s">
        <v>367</v>
      </c>
      <c r="B46" s="35" t="s">
        <v>345</v>
      </c>
      <c r="C46" s="35" t="s">
        <v>411</v>
      </c>
      <c r="D46" s="36" t="s">
        <v>244</v>
      </c>
      <c r="E46" s="36"/>
      <c r="F46" s="37"/>
      <c r="G46" s="38">
        <v>15</v>
      </c>
      <c r="H46" s="39">
        <v>-7.5</v>
      </c>
      <c r="I46" s="38">
        <v>15</v>
      </c>
      <c r="J46" s="39">
        <v>-7.5</v>
      </c>
      <c r="K46" s="38">
        <v>15</v>
      </c>
      <c r="L46" s="39">
        <v>-7.5</v>
      </c>
      <c r="M46" s="38">
        <v>15</v>
      </c>
      <c r="N46" s="39">
        <v>-7.5</v>
      </c>
      <c r="O46" s="40">
        <f>SUM(G46:N46)+20</f>
        <v>50</v>
      </c>
    </row>
    <row r="47" spans="1:15" ht="15.6" x14ac:dyDescent="0.3">
      <c r="A47" s="34" t="s">
        <v>367</v>
      </c>
      <c r="B47" s="35" t="s">
        <v>369</v>
      </c>
      <c r="C47" s="35" t="s">
        <v>411</v>
      </c>
      <c r="D47" s="36" t="s">
        <v>274</v>
      </c>
      <c r="E47" s="36"/>
      <c r="F47" s="37"/>
      <c r="G47" s="38">
        <v>30</v>
      </c>
      <c r="H47" s="39">
        <v>0</v>
      </c>
      <c r="I47" s="38">
        <v>30</v>
      </c>
      <c r="J47" s="39">
        <v>0</v>
      </c>
      <c r="K47" s="38">
        <v>0</v>
      </c>
      <c r="L47" s="39"/>
      <c r="M47" s="38">
        <v>0</v>
      </c>
      <c r="N47" s="39"/>
      <c r="O47" s="40">
        <f t="shared" si="1"/>
        <v>60</v>
      </c>
    </row>
    <row r="48" spans="1:15" ht="15.6" x14ac:dyDescent="0.3">
      <c r="A48" s="34" t="s">
        <v>367</v>
      </c>
      <c r="B48" s="35" t="s">
        <v>368</v>
      </c>
      <c r="C48" s="35" t="s">
        <v>410</v>
      </c>
      <c r="D48" s="36" t="s">
        <v>244</v>
      </c>
      <c r="E48" s="36">
        <v>1</v>
      </c>
      <c r="F48" s="37"/>
      <c r="G48" s="38">
        <v>10</v>
      </c>
      <c r="H48" s="39"/>
      <c r="I48" s="38">
        <v>10</v>
      </c>
      <c r="J48" s="39"/>
      <c r="K48" s="38">
        <v>10</v>
      </c>
      <c r="L48" s="39"/>
      <c r="M48" s="38">
        <v>10</v>
      </c>
      <c r="N48" s="39"/>
      <c r="O48" s="40">
        <f t="shared" si="1"/>
        <v>40</v>
      </c>
    </row>
    <row r="49" spans="1:16" ht="15.6" x14ac:dyDescent="0.3">
      <c r="A49" s="34" t="s">
        <v>370</v>
      </c>
      <c r="B49" s="35" t="s">
        <v>371</v>
      </c>
      <c r="C49" s="35" t="s">
        <v>406</v>
      </c>
      <c r="D49" s="36" t="s">
        <v>324</v>
      </c>
      <c r="E49" s="36"/>
      <c r="F49" s="37"/>
      <c r="G49" s="38">
        <v>25</v>
      </c>
      <c r="H49" s="39">
        <v>-7.5</v>
      </c>
      <c r="I49" s="38">
        <v>25</v>
      </c>
      <c r="J49" s="39">
        <v>-7.5</v>
      </c>
      <c r="K49" s="38">
        <v>25</v>
      </c>
      <c r="L49" s="39">
        <v>-7.5</v>
      </c>
      <c r="M49" s="38">
        <v>25</v>
      </c>
      <c r="N49" s="39">
        <v>-7.5</v>
      </c>
      <c r="O49" s="40">
        <f t="shared" si="1"/>
        <v>70</v>
      </c>
    </row>
    <row r="50" spans="1:16" ht="15.6" x14ac:dyDescent="0.3">
      <c r="A50" s="34" t="s">
        <v>370</v>
      </c>
      <c r="B50" s="35" t="s">
        <v>334</v>
      </c>
      <c r="C50" s="35" t="s">
        <v>410</v>
      </c>
      <c r="D50" s="36" t="s">
        <v>244</v>
      </c>
      <c r="E50" s="36"/>
      <c r="F50" s="37"/>
      <c r="G50" s="38">
        <v>10</v>
      </c>
      <c r="H50" s="39"/>
      <c r="I50" s="38">
        <v>10</v>
      </c>
      <c r="J50" s="39"/>
      <c r="K50" s="38">
        <v>10</v>
      </c>
      <c r="L50" s="39"/>
      <c r="M50" s="38">
        <v>0</v>
      </c>
      <c r="N50" s="39"/>
      <c r="O50" s="40">
        <f t="shared" si="1"/>
        <v>30</v>
      </c>
    </row>
    <row r="51" spans="1:16" ht="15.6" x14ac:dyDescent="0.3">
      <c r="A51" s="34" t="s">
        <v>372</v>
      </c>
      <c r="B51" s="35" t="s">
        <v>347</v>
      </c>
      <c r="C51" s="35" t="s">
        <v>411</v>
      </c>
      <c r="D51" s="36" t="s">
        <v>274</v>
      </c>
      <c r="E51" s="36"/>
      <c r="F51" s="37"/>
      <c r="G51" s="38">
        <v>30</v>
      </c>
      <c r="H51" s="39">
        <v>-7.5</v>
      </c>
      <c r="I51" s="38">
        <v>30</v>
      </c>
      <c r="J51" s="39">
        <v>-7.5</v>
      </c>
      <c r="K51" s="38">
        <v>30</v>
      </c>
      <c r="L51" s="39">
        <v>-7.5</v>
      </c>
      <c r="M51" s="38">
        <v>30</v>
      </c>
      <c r="N51" s="39">
        <v>-7.5</v>
      </c>
      <c r="O51" s="40">
        <f t="shared" si="1"/>
        <v>90</v>
      </c>
    </row>
    <row r="52" spans="1:16" ht="15.6" x14ac:dyDescent="0.3">
      <c r="A52" s="34" t="s">
        <v>391</v>
      </c>
      <c r="B52" s="35" t="s">
        <v>392</v>
      </c>
      <c r="C52" s="35" t="s">
        <v>410</v>
      </c>
      <c r="D52" s="36" t="s">
        <v>324</v>
      </c>
      <c r="E52" s="36"/>
      <c r="F52" s="37" t="s">
        <v>316</v>
      </c>
      <c r="G52" s="38">
        <v>0</v>
      </c>
      <c r="H52" s="39"/>
      <c r="I52" s="38">
        <v>0</v>
      </c>
      <c r="J52" s="39"/>
      <c r="K52" s="38">
        <v>25</v>
      </c>
      <c r="L52" s="39"/>
      <c r="M52" s="38">
        <v>25</v>
      </c>
      <c r="N52" s="39"/>
      <c r="O52" s="40">
        <f t="shared" si="1"/>
        <v>50</v>
      </c>
    </row>
    <row r="53" spans="1:16" ht="15.6" x14ac:dyDescent="0.3">
      <c r="A53" s="34" t="s">
        <v>373</v>
      </c>
      <c r="B53" s="35" t="s">
        <v>374</v>
      </c>
      <c r="C53" s="35" t="s">
        <v>406</v>
      </c>
      <c r="D53" s="36" t="s">
        <v>305</v>
      </c>
      <c r="E53" s="36"/>
      <c r="F53" s="37"/>
      <c r="G53" s="38">
        <v>25</v>
      </c>
      <c r="H53" s="39">
        <v>-7.5</v>
      </c>
      <c r="I53" s="38">
        <v>25</v>
      </c>
      <c r="J53" s="39">
        <v>-7.5</v>
      </c>
      <c r="K53" s="38">
        <v>25</v>
      </c>
      <c r="L53" s="39">
        <v>-7.5</v>
      </c>
      <c r="M53" s="38">
        <v>25</v>
      </c>
      <c r="N53" s="39">
        <v>-7.5</v>
      </c>
      <c r="O53" s="40">
        <f t="shared" si="1"/>
        <v>70</v>
      </c>
    </row>
    <row r="54" spans="1:16" ht="15.6" x14ac:dyDescent="0.3">
      <c r="A54" s="34" t="s">
        <v>373</v>
      </c>
      <c r="B54" s="35" t="s">
        <v>375</v>
      </c>
      <c r="C54" s="35" t="s">
        <v>410</v>
      </c>
      <c r="D54" s="36" t="s">
        <v>274</v>
      </c>
      <c r="E54" s="36"/>
      <c r="F54" s="37"/>
      <c r="G54" s="38">
        <v>25</v>
      </c>
      <c r="H54" s="39"/>
      <c r="I54" s="38">
        <v>25</v>
      </c>
      <c r="J54" s="39"/>
      <c r="K54" s="38">
        <v>25</v>
      </c>
      <c r="L54" s="39"/>
      <c r="M54" s="38">
        <v>25</v>
      </c>
      <c r="N54" s="39"/>
      <c r="O54" s="40">
        <f t="shared" si="1"/>
        <v>100</v>
      </c>
    </row>
    <row r="55" spans="1:16" ht="15.6" x14ac:dyDescent="0.3">
      <c r="A55" s="34" t="s">
        <v>376</v>
      </c>
      <c r="B55" s="35" t="s">
        <v>331</v>
      </c>
      <c r="C55" s="35" t="s">
        <v>403</v>
      </c>
      <c r="D55" s="36" t="s">
        <v>305</v>
      </c>
      <c r="E55" s="36"/>
      <c r="F55" s="37"/>
      <c r="G55" s="38">
        <v>25</v>
      </c>
      <c r="H55" s="39">
        <v>-7.5</v>
      </c>
      <c r="I55" s="38">
        <v>25</v>
      </c>
      <c r="J55" s="39">
        <v>-7.5</v>
      </c>
      <c r="K55" s="38">
        <v>25</v>
      </c>
      <c r="L55" s="39">
        <v>-7.5</v>
      </c>
      <c r="M55" s="38">
        <v>25</v>
      </c>
      <c r="N55" s="39">
        <v>-7.5</v>
      </c>
      <c r="O55" s="40">
        <f t="shared" si="1"/>
        <v>70</v>
      </c>
    </row>
    <row r="56" spans="1:16" ht="15.6" x14ac:dyDescent="0.3">
      <c r="A56" s="34" t="s">
        <v>376</v>
      </c>
      <c r="B56" s="35" t="s">
        <v>377</v>
      </c>
      <c r="C56" s="35" t="s">
        <v>403</v>
      </c>
      <c r="D56" s="36" t="s">
        <v>305</v>
      </c>
      <c r="E56" s="36"/>
      <c r="F56" s="37"/>
      <c r="G56" s="38">
        <v>25</v>
      </c>
      <c r="H56" s="39">
        <v>-7.5</v>
      </c>
      <c r="I56" s="38">
        <v>25</v>
      </c>
      <c r="J56" s="39">
        <v>-7.5</v>
      </c>
      <c r="K56" s="38">
        <v>25</v>
      </c>
      <c r="L56" s="39">
        <v>-7.5</v>
      </c>
      <c r="M56" s="38">
        <v>25</v>
      </c>
      <c r="N56" s="39">
        <v>-7.5</v>
      </c>
      <c r="O56" s="40">
        <f t="shared" si="1"/>
        <v>70</v>
      </c>
    </row>
    <row r="57" spans="1:16" ht="15.6" x14ac:dyDescent="0.3">
      <c r="A57" s="34" t="s">
        <v>378</v>
      </c>
      <c r="B57" s="35" t="s">
        <v>380</v>
      </c>
      <c r="C57" s="35" t="s">
        <v>406</v>
      </c>
      <c r="D57" s="36" t="s">
        <v>305</v>
      </c>
      <c r="E57" s="36"/>
      <c r="F57" s="37"/>
      <c r="G57" s="38">
        <v>25</v>
      </c>
      <c r="H57" s="39">
        <v>-7.5</v>
      </c>
      <c r="I57" s="38">
        <v>25</v>
      </c>
      <c r="J57" s="39">
        <v>-7.5</v>
      </c>
      <c r="K57" s="38">
        <v>25</v>
      </c>
      <c r="L57" s="39">
        <v>-7.5</v>
      </c>
      <c r="M57" s="38">
        <v>25</v>
      </c>
      <c r="N57" s="39">
        <v>-7.5</v>
      </c>
      <c r="O57" s="40">
        <f t="shared" si="1"/>
        <v>70</v>
      </c>
    </row>
    <row r="58" spans="1:16" ht="15.6" x14ac:dyDescent="0.3">
      <c r="A58" s="34" t="s">
        <v>378</v>
      </c>
      <c r="B58" s="35" t="s">
        <v>379</v>
      </c>
      <c r="C58" s="35" t="s">
        <v>410</v>
      </c>
      <c r="D58" s="36" t="s">
        <v>274</v>
      </c>
      <c r="E58" s="36"/>
      <c r="F58" s="37"/>
      <c r="G58" s="38">
        <v>25</v>
      </c>
      <c r="H58" s="39"/>
      <c r="I58" s="38">
        <v>25</v>
      </c>
      <c r="J58" s="39"/>
      <c r="K58" s="38">
        <v>25</v>
      </c>
      <c r="L58" s="39"/>
      <c r="M58" s="38">
        <v>25</v>
      </c>
      <c r="N58" s="39"/>
      <c r="O58" s="40">
        <f t="shared" si="1"/>
        <v>100</v>
      </c>
    </row>
    <row r="59" spans="1:16" ht="15.6" x14ac:dyDescent="0.3">
      <c r="A59" s="34" t="s">
        <v>416</v>
      </c>
      <c r="B59" s="35" t="s">
        <v>417</v>
      </c>
      <c r="C59" s="35" t="s">
        <v>418</v>
      </c>
      <c r="D59" s="36" t="s">
        <v>244</v>
      </c>
      <c r="E59" s="36">
        <v>1</v>
      </c>
      <c r="F59" s="37"/>
      <c r="G59" s="38"/>
      <c r="H59" s="39"/>
      <c r="I59" s="38"/>
      <c r="J59" s="39"/>
      <c r="K59" s="38"/>
      <c r="L59" s="39"/>
      <c r="M59" s="38"/>
      <c r="N59" s="39"/>
      <c r="O59" s="40">
        <v>20</v>
      </c>
    </row>
    <row r="60" spans="1:16" ht="15.6" x14ac:dyDescent="0.3">
      <c r="A60" s="34" t="s">
        <v>381</v>
      </c>
      <c r="B60" s="35" t="s">
        <v>382</v>
      </c>
      <c r="C60" s="35" t="s">
        <v>411</v>
      </c>
      <c r="D60" s="36" t="s">
        <v>244</v>
      </c>
      <c r="E60" s="36">
        <v>1</v>
      </c>
      <c r="F60" s="37"/>
      <c r="G60" s="38">
        <v>15</v>
      </c>
      <c r="H60" s="39">
        <v>-7.5</v>
      </c>
      <c r="I60" s="38">
        <v>15</v>
      </c>
      <c r="J60" s="39">
        <v>-7.5</v>
      </c>
      <c r="K60" s="38">
        <v>15</v>
      </c>
      <c r="L60" s="39">
        <v>-7.5</v>
      </c>
      <c r="M60" s="38">
        <v>15</v>
      </c>
      <c r="N60" s="39">
        <v>-7.5</v>
      </c>
      <c r="O60" s="40">
        <f>SUM(G60:N60)</f>
        <v>30</v>
      </c>
    </row>
    <row r="61" spans="1:16" ht="15.6" x14ac:dyDescent="0.3">
      <c r="A61" s="34" t="s">
        <v>383</v>
      </c>
      <c r="B61" s="35" t="s">
        <v>384</v>
      </c>
      <c r="C61" s="35" t="s">
        <v>410</v>
      </c>
      <c r="D61" s="36" t="s">
        <v>274</v>
      </c>
      <c r="E61" s="36"/>
      <c r="F61" s="37"/>
      <c r="G61" s="38">
        <v>25</v>
      </c>
      <c r="H61" s="39"/>
      <c r="I61" s="38">
        <v>0</v>
      </c>
      <c r="J61" s="39"/>
      <c r="K61" s="38">
        <v>0</v>
      </c>
      <c r="L61" s="39"/>
      <c r="M61" s="38">
        <v>0</v>
      </c>
      <c r="N61" s="39"/>
      <c r="O61" s="40">
        <f>SUM(G61:N61)</f>
        <v>25</v>
      </c>
    </row>
    <row r="62" spans="1:16" ht="9" customHeight="1" thickBot="1" x14ac:dyDescent="0.35">
      <c r="A62" s="43"/>
      <c r="B62" s="20"/>
      <c r="C62" s="20"/>
      <c r="D62" s="44"/>
      <c r="E62" s="44"/>
      <c r="G62" s="45"/>
      <c r="H62" s="46"/>
      <c r="I62" s="45"/>
      <c r="J62" s="46"/>
      <c r="K62" s="45"/>
      <c r="L62" s="46"/>
      <c r="M62" s="45"/>
      <c r="N62" s="46"/>
      <c r="O62" s="47"/>
    </row>
    <row r="63" spans="1:16" ht="22.8" customHeight="1" thickTop="1" thickBot="1" x14ac:dyDescent="0.3">
      <c r="A63" s="32" t="s">
        <v>385</v>
      </c>
      <c r="B63" s="28"/>
      <c r="C63" s="28"/>
      <c r="D63" s="29"/>
      <c r="E63" s="29"/>
      <c r="F63" s="29"/>
      <c r="G63" s="30">
        <f t="shared" ref="G63:N63" si="2">SUM(G2:G61)</f>
        <v>1050</v>
      </c>
      <c r="H63" s="21">
        <f t="shared" si="2"/>
        <v>-135</v>
      </c>
      <c r="I63" s="30">
        <f t="shared" si="2"/>
        <v>1070</v>
      </c>
      <c r="J63" s="21">
        <f t="shared" si="2"/>
        <v>-150</v>
      </c>
      <c r="K63" s="30">
        <f t="shared" si="2"/>
        <v>1000</v>
      </c>
      <c r="L63" s="21">
        <f t="shared" si="2"/>
        <v>-142.5</v>
      </c>
      <c r="M63" s="30">
        <f t="shared" si="2"/>
        <v>990</v>
      </c>
      <c r="N63" s="21">
        <f t="shared" si="2"/>
        <v>-127.5</v>
      </c>
      <c r="O63" s="31">
        <f>SUM(O2:O61)</f>
        <v>3695</v>
      </c>
      <c r="P63" s="42"/>
    </row>
    <row r="64" spans="1:16" ht="13.8" thickTop="1" x14ac:dyDescent="0.25"/>
    <row r="65" spans="1:15" ht="10.8" customHeight="1" x14ac:dyDescent="0.25">
      <c r="A65" s="20"/>
      <c r="B65" s="20"/>
      <c r="C65" s="20"/>
      <c r="D65" s="20"/>
    </row>
    <row r="66" spans="1:15" ht="15.6" x14ac:dyDescent="0.3">
      <c r="A66" s="67" t="s">
        <v>422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9"/>
      <c r="O66" s="40">
        <v>4500</v>
      </c>
    </row>
    <row r="67" spans="1:15" ht="15.6" x14ac:dyDescent="0.3">
      <c r="A67" s="72" t="s">
        <v>449</v>
      </c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4"/>
      <c r="O67" s="40">
        <v>-107</v>
      </c>
    </row>
    <row r="68" spans="1:15" ht="15.6" x14ac:dyDescent="0.3">
      <c r="A68" s="72" t="s">
        <v>450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9"/>
      <c r="O68" s="40">
        <v>-98</v>
      </c>
    </row>
    <row r="69" spans="1:15" ht="15.6" x14ac:dyDescent="0.3">
      <c r="A69" s="72" t="s">
        <v>451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9"/>
      <c r="O69" s="40">
        <f>-O63</f>
        <v>-3695</v>
      </c>
    </row>
    <row r="70" spans="1:15" ht="15.6" x14ac:dyDescent="0.3">
      <c r="A70" s="67" t="s">
        <v>448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9"/>
      <c r="O70" s="40">
        <f>SUM(O66:O69)</f>
        <v>600</v>
      </c>
    </row>
    <row r="71" spans="1:15" ht="15.6" x14ac:dyDescent="0.3">
      <c r="A71" s="53"/>
      <c r="B71" s="53"/>
      <c r="C71" s="53"/>
      <c r="D71" s="53"/>
      <c r="E71" s="53"/>
      <c r="F71" s="53"/>
      <c r="G71" s="53"/>
      <c r="H71" s="53"/>
      <c r="I71" s="53"/>
      <c r="J71" s="54"/>
      <c r="K71" s="54"/>
      <c r="L71" s="54"/>
      <c r="M71" s="53"/>
      <c r="N71" s="53"/>
      <c r="O71" s="47"/>
    </row>
    <row r="72" spans="1:15" s="49" customFormat="1" ht="15" x14ac:dyDescent="0.25">
      <c r="A72" s="20"/>
      <c r="B72" s="20"/>
      <c r="C72" s="20"/>
      <c r="D72" s="44"/>
      <c r="E72" s="44"/>
      <c r="F72" s="44"/>
      <c r="G72" s="44"/>
      <c r="H72" s="48"/>
      <c r="I72" s="44"/>
      <c r="J72" s="70" t="s">
        <v>423</v>
      </c>
      <c r="K72" s="70"/>
      <c r="L72" s="70"/>
      <c r="M72" s="50">
        <v>100</v>
      </c>
      <c r="N72" s="51">
        <v>20</v>
      </c>
      <c r="O72" s="51">
        <f>M72*N72</f>
        <v>2000</v>
      </c>
    </row>
    <row r="73" spans="1:15" s="49" customFormat="1" ht="15" x14ac:dyDescent="0.25">
      <c r="A73" s="20"/>
      <c r="B73" s="20"/>
      <c r="C73" s="20"/>
      <c r="D73" s="44"/>
      <c r="E73" s="44"/>
      <c r="F73" s="44"/>
      <c r="G73" s="44"/>
      <c r="H73" s="48"/>
      <c r="I73" s="44"/>
      <c r="J73" s="51"/>
      <c r="K73" s="51"/>
      <c r="L73" s="51"/>
      <c r="M73" s="50">
        <v>30</v>
      </c>
      <c r="N73" s="51">
        <v>50</v>
      </c>
      <c r="O73" s="51">
        <f>M73*N73</f>
        <v>1500</v>
      </c>
    </row>
    <row r="74" spans="1:15" s="49" customFormat="1" ht="15" x14ac:dyDescent="0.25">
      <c r="A74" s="20"/>
      <c r="B74" s="20"/>
      <c r="C74" s="20"/>
      <c r="D74" s="44"/>
      <c r="E74" s="44"/>
      <c r="F74" s="44"/>
      <c r="G74" s="44"/>
      <c r="H74" s="48"/>
      <c r="I74" s="44"/>
      <c r="J74" s="71"/>
      <c r="K74" s="71"/>
      <c r="L74" s="71"/>
      <c r="M74" s="50">
        <v>20</v>
      </c>
      <c r="N74" s="51">
        <v>5</v>
      </c>
      <c r="O74" s="51">
        <f>M74*N74</f>
        <v>100</v>
      </c>
    </row>
    <row r="75" spans="1:15" s="49" customFormat="1" ht="15" x14ac:dyDescent="0.25">
      <c r="A75" s="20"/>
      <c r="B75" s="20"/>
      <c r="C75" s="20"/>
      <c r="D75" s="44"/>
      <c r="E75" s="44"/>
      <c r="F75" s="44"/>
      <c r="G75" s="44"/>
      <c r="H75" s="48"/>
      <c r="I75" s="44"/>
      <c r="J75" s="52"/>
      <c r="K75" s="52"/>
      <c r="L75" s="52"/>
      <c r="M75" s="50">
        <v>10</v>
      </c>
      <c r="N75" s="51">
        <v>10</v>
      </c>
      <c r="O75" s="51">
        <f>M75*N75</f>
        <v>100</v>
      </c>
    </row>
    <row r="76" spans="1:15" s="49" customFormat="1" ht="15" x14ac:dyDescent="0.25">
      <c r="A76" s="20"/>
      <c r="B76" s="20"/>
      <c r="C76" s="20"/>
      <c r="D76" s="44"/>
      <c r="E76" s="44"/>
      <c r="F76" s="44"/>
      <c r="G76" s="44"/>
      <c r="H76" s="48"/>
      <c r="I76" s="44"/>
      <c r="J76" s="70"/>
      <c r="K76" s="70"/>
      <c r="L76" s="70"/>
      <c r="M76" s="50">
        <v>3</v>
      </c>
      <c r="N76" s="51">
        <v>100</v>
      </c>
      <c r="O76" s="51">
        <f>M76*N76</f>
        <v>300</v>
      </c>
    </row>
    <row r="77" spans="1:15" ht="15" customHeight="1" x14ac:dyDescent="0.25">
      <c r="J77" s="70" t="s">
        <v>439</v>
      </c>
      <c r="K77" s="70"/>
      <c r="L77" s="70"/>
      <c r="M77" s="55"/>
      <c r="O77" s="51">
        <f>SUM(O72:O76)</f>
        <v>4000</v>
      </c>
    </row>
  </sheetData>
  <autoFilter ref="A1:O58" xr:uid="{D88FFA10-84D6-4570-9726-538323BD6C64}">
    <sortState xmlns:xlrd2="http://schemas.microsoft.com/office/spreadsheetml/2017/richdata2" ref="A2:O60">
      <sortCondition ref="A1:A58"/>
    </sortState>
  </autoFilter>
  <mergeCells count="9">
    <mergeCell ref="A66:N66"/>
    <mergeCell ref="J72:L72"/>
    <mergeCell ref="J76:L76"/>
    <mergeCell ref="J74:L74"/>
    <mergeCell ref="J77:L77"/>
    <mergeCell ref="A70:N70"/>
    <mergeCell ref="A67:N67"/>
    <mergeCell ref="A68:N68"/>
    <mergeCell ref="A69:N69"/>
  </mergeCells>
  <pageMargins left="0.78740157480314965" right="0.78740157480314965" top="0.98425196850393704" bottom="0.98425196850393704" header="0.51181102362204722" footer="0.51181102362204722"/>
  <pageSetup paperSize="9" scale="61" orientation="landscape" verticalDpi="300" r:id="rId1"/>
  <headerFooter alignWithMargins="0"/>
  <rowBreaks count="1" manualBreakCount="1">
    <brk id="32" max="1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SKI</vt:lpstr>
      <vt:lpstr>BOARDER</vt:lpstr>
      <vt:lpstr>Anwesenheit_Auszahlung</vt:lpstr>
      <vt:lpstr>Anwesenheit_Auszahlung!Druckbereich</vt:lpstr>
      <vt:lpstr>SKI!Druckbereich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 Stiefsohn</dc:creator>
  <cp:lastModifiedBy>Heidelinde Putz</cp:lastModifiedBy>
  <cp:lastPrinted>2024-01-31T21:33:31Z</cp:lastPrinted>
  <dcterms:created xsi:type="dcterms:W3CDTF">2015-06-05T18:19:34Z</dcterms:created>
  <dcterms:modified xsi:type="dcterms:W3CDTF">2024-08-19T21:38:41Z</dcterms:modified>
</cp:coreProperties>
</file>